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xl/webextensions/webextension2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persons/person1.xml" ContentType="application/vnd.ms-excel.person+xml"/>
  <Override PartName="/xl/persons/person0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ОБЩАЯ\Finlab\CF ShellRockk\"/>
    </mc:Choice>
  </mc:AlternateContent>
  <xr:revisionPtr revIDLastSave="0" documentId="13_ncr:1_{5508A062-7C00-4019-88F7-01D7DD385D35}" xr6:coauthVersionLast="47" xr6:coauthVersionMax="47" xr10:uidLastSave="{00000000-0000-0000-0000-000000000000}"/>
  <bookViews>
    <workbookView xWindow="-120" yWindow="-120" windowWidth="29040" windowHeight="15840" tabRatio="903" activeTab="7" xr2:uid="{00000000-000D-0000-FFFF-FFFF00000000}"/>
  </bookViews>
  <sheets>
    <sheet name="Промпт" sheetId="26" r:id="rId1"/>
    <sheet name="Справочник" sheetId="61" r:id="rId2"/>
    <sheet name="CF fact" sheetId="59" r:id="rId3"/>
    <sheet name="CF" sheetId="3" r:id="rId4"/>
    <sheet name="CF Июнь" sheetId="65" r:id="rId5"/>
    <sheet name="CF Июль" sheetId="64" r:id="rId6"/>
    <sheet name="CF Август" sheetId="63" r:id="rId7"/>
    <sheet name="CF Сентябрь" sheetId="62" r:id="rId8"/>
  </sheets>
  <externalReferences>
    <externalReference r:id="rId9"/>
    <externalReference r:id="rId10"/>
    <externalReference r:id="rId11"/>
    <externalReference r:id="rId1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3" i="65" l="1"/>
  <c r="E55" i="65"/>
  <c r="D55" i="65"/>
  <c r="E47" i="65"/>
  <c r="D47" i="65"/>
  <c r="C47" i="65"/>
  <c r="E43" i="65"/>
  <c r="D43" i="65"/>
  <c r="C43" i="65"/>
  <c r="E39" i="65"/>
  <c r="D39" i="65"/>
  <c r="C39" i="65"/>
  <c r="E34" i="65"/>
  <c r="D34" i="65"/>
  <c r="C34" i="65"/>
  <c r="E27" i="65"/>
  <c r="D27" i="65"/>
  <c r="C27" i="65"/>
  <c r="E20" i="65"/>
  <c r="D20" i="65"/>
  <c r="C20" i="65"/>
  <c r="E10" i="65"/>
  <c r="D10" i="65"/>
  <c r="C10" i="65"/>
  <c r="E55" i="64"/>
  <c r="D55" i="64"/>
  <c r="E47" i="64"/>
  <c r="D47" i="64"/>
  <c r="C47" i="64"/>
  <c r="E43" i="64"/>
  <c r="D43" i="64"/>
  <c r="C43" i="64"/>
  <c r="E39" i="64"/>
  <c r="D39" i="64"/>
  <c r="C39" i="64"/>
  <c r="E34" i="64"/>
  <c r="D34" i="64"/>
  <c r="C34" i="64"/>
  <c r="E27" i="64"/>
  <c r="D27" i="64"/>
  <c r="C27" i="64"/>
  <c r="E20" i="64"/>
  <c r="D20" i="64"/>
  <c r="C20" i="64"/>
  <c r="E10" i="64"/>
  <c r="D10" i="64"/>
  <c r="C10" i="64"/>
  <c r="E55" i="63"/>
  <c r="D55" i="63"/>
  <c r="E47" i="63"/>
  <c r="D47" i="63"/>
  <c r="C47" i="63"/>
  <c r="E43" i="63"/>
  <c r="D43" i="63"/>
  <c r="C43" i="63"/>
  <c r="E39" i="63"/>
  <c r="D39" i="63"/>
  <c r="C39" i="63"/>
  <c r="E34" i="63"/>
  <c r="D34" i="63"/>
  <c r="C34" i="63"/>
  <c r="E27" i="63"/>
  <c r="D27" i="63"/>
  <c r="C27" i="63"/>
  <c r="E20" i="63"/>
  <c r="D20" i="63"/>
  <c r="C20" i="63"/>
  <c r="E10" i="63"/>
  <c r="D10" i="63"/>
  <c r="C10" i="63"/>
  <c r="E55" i="62"/>
  <c r="D55" i="62"/>
  <c r="E47" i="62"/>
  <c r="D47" i="62"/>
  <c r="C47" i="62"/>
  <c r="E43" i="62"/>
  <c r="D43" i="62"/>
  <c r="C43" i="62"/>
  <c r="E39" i="62"/>
  <c r="D39" i="62"/>
  <c r="C39" i="62"/>
  <c r="E34" i="62"/>
  <c r="D34" i="62"/>
  <c r="C34" i="62"/>
  <c r="E27" i="62"/>
  <c r="D27" i="62"/>
  <c r="C27" i="62"/>
  <c r="E20" i="62"/>
  <c r="D20" i="62"/>
  <c r="C20" i="62"/>
  <c r="E10" i="62"/>
  <c r="D10" i="62"/>
  <c r="C10" i="62"/>
  <c r="DW51" i="3"/>
  <c r="DV51" i="3"/>
  <c r="DU51" i="3"/>
  <c r="DT51" i="3"/>
  <c r="DS51" i="3"/>
  <c r="DR51" i="3"/>
  <c r="DQ51" i="3"/>
  <c r="DP51" i="3"/>
  <c r="DO51" i="3"/>
  <c r="DN51" i="3"/>
  <c r="DM51" i="3"/>
  <c r="DL51" i="3"/>
  <c r="DK51" i="3"/>
  <c r="DJ51" i="3"/>
  <c r="DI51" i="3"/>
  <c r="DH51" i="3"/>
  <c r="DG51" i="3"/>
  <c r="DF51" i="3"/>
  <c r="DE51" i="3"/>
  <c r="DD51" i="3"/>
  <c r="DC51" i="3"/>
  <c r="DB51" i="3"/>
  <c r="DA51" i="3"/>
  <c r="CZ51" i="3"/>
  <c r="CY51" i="3"/>
  <c r="CX51" i="3"/>
  <c r="CW51" i="3"/>
  <c r="CV51" i="3"/>
  <c r="CU51" i="3"/>
  <c r="CT51" i="3"/>
  <c r="CS51" i="3"/>
  <c r="CR51" i="3"/>
  <c r="CQ51" i="3"/>
  <c r="CP51" i="3"/>
  <c r="CO51" i="3"/>
  <c r="CN51" i="3"/>
  <c r="CM51" i="3"/>
  <c r="CL51" i="3"/>
  <c r="CK51" i="3"/>
  <c r="CJ51" i="3"/>
  <c r="CI51" i="3"/>
  <c r="CH51" i="3"/>
  <c r="CG51" i="3"/>
  <c r="CF51" i="3"/>
  <c r="CE51" i="3"/>
  <c r="CD51" i="3"/>
  <c r="CC51" i="3"/>
  <c r="CB51" i="3"/>
  <c r="CA51" i="3"/>
  <c r="BZ51" i="3"/>
  <c r="BY51" i="3"/>
  <c r="BX51" i="3"/>
  <c r="BW51" i="3"/>
  <c r="BV51" i="3"/>
  <c r="BU51" i="3"/>
  <c r="BT51" i="3"/>
  <c r="BS51" i="3"/>
  <c r="BR51" i="3"/>
  <c r="BQ51" i="3"/>
  <c r="BP51" i="3"/>
  <c r="BO51" i="3"/>
  <c r="BN51" i="3"/>
  <c r="BM51" i="3"/>
  <c r="BL51" i="3"/>
  <c r="BK51" i="3"/>
  <c r="BJ51" i="3"/>
  <c r="BI51" i="3"/>
  <c r="BH51" i="3"/>
  <c r="BG51" i="3"/>
  <c r="BF51" i="3"/>
  <c r="BE51" i="3"/>
  <c r="BD51" i="3"/>
  <c r="BC51" i="3"/>
  <c r="BB51" i="3"/>
  <c r="BA51" i="3"/>
  <c r="AZ51" i="3"/>
  <c r="AY51" i="3"/>
  <c r="AX51" i="3"/>
  <c r="AW51" i="3"/>
  <c r="AV51" i="3"/>
  <c r="AU51" i="3"/>
  <c r="AT51" i="3"/>
  <c r="AS51" i="3"/>
  <c r="AR51" i="3"/>
  <c r="AQ51" i="3"/>
  <c r="AP51" i="3"/>
  <c r="AO51" i="3"/>
  <c r="AN51" i="3"/>
  <c r="AM51" i="3"/>
  <c r="AL51" i="3"/>
  <c r="AK51" i="3"/>
  <c r="AJ51" i="3"/>
  <c r="AI51" i="3"/>
  <c r="AH51" i="3"/>
  <c r="AG51" i="3"/>
  <c r="AF51" i="3"/>
  <c r="AE51" i="3"/>
  <c r="AD51" i="3"/>
  <c r="AC51" i="3"/>
  <c r="AB51" i="3"/>
  <c r="AA51" i="3"/>
  <c r="Z51" i="3"/>
  <c r="Y51" i="3"/>
  <c r="X51" i="3"/>
  <c r="W51" i="3"/>
  <c r="V51" i="3"/>
  <c r="U51" i="3"/>
  <c r="T51" i="3"/>
  <c r="S51" i="3"/>
  <c r="R51" i="3"/>
  <c r="Q51" i="3"/>
  <c r="P51" i="3"/>
  <c r="O51" i="3"/>
  <c r="N51" i="3"/>
  <c r="M51" i="3"/>
  <c r="L51" i="3"/>
  <c r="K51" i="3"/>
  <c r="J51" i="3"/>
  <c r="I51" i="3"/>
  <c r="H51" i="3"/>
  <c r="G51" i="3"/>
  <c r="F51" i="3"/>
  <c r="DW50" i="3"/>
  <c r="DV50" i="3"/>
  <c r="DU50" i="3"/>
  <c r="DT50" i="3"/>
  <c r="DS50" i="3"/>
  <c r="DR50" i="3"/>
  <c r="DQ50" i="3"/>
  <c r="DP50" i="3"/>
  <c r="DO50" i="3"/>
  <c r="DN50" i="3"/>
  <c r="DM50" i="3"/>
  <c r="DL50" i="3"/>
  <c r="DK50" i="3"/>
  <c r="DJ50" i="3"/>
  <c r="DI50" i="3"/>
  <c r="DH50" i="3"/>
  <c r="DG50" i="3"/>
  <c r="DF50" i="3"/>
  <c r="DE50" i="3"/>
  <c r="DD50" i="3"/>
  <c r="DC50" i="3"/>
  <c r="DB50" i="3"/>
  <c r="DA50" i="3"/>
  <c r="CZ50" i="3"/>
  <c r="CY50" i="3"/>
  <c r="CX50" i="3"/>
  <c r="CW50" i="3"/>
  <c r="CV50" i="3"/>
  <c r="CU50" i="3"/>
  <c r="CT50" i="3"/>
  <c r="CS50" i="3"/>
  <c r="CR50" i="3"/>
  <c r="CQ50" i="3"/>
  <c r="CP50" i="3"/>
  <c r="CO50" i="3"/>
  <c r="CN50" i="3"/>
  <c r="CM50" i="3"/>
  <c r="CL50" i="3"/>
  <c r="CK50" i="3"/>
  <c r="CJ50" i="3"/>
  <c r="CI50" i="3"/>
  <c r="CH50" i="3"/>
  <c r="CG50" i="3"/>
  <c r="CF50" i="3"/>
  <c r="CE50" i="3"/>
  <c r="CD50" i="3"/>
  <c r="CC50" i="3"/>
  <c r="CB50" i="3"/>
  <c r="CA50" i="3"/>
  <c r="BZ50" i="3"/>
  <c r="BY50" i="3"/>
  <c r="BX50" i="3"/>
  <c r="BW50" i="3"/>
  <c r="BV50" i="3"/>
  <c r="BU50" i="3"/>
  <c r="BT50" i="3"/>
  <c r="BS50" i="3"/>
  <c r="BR50" i="3"/>
  <c r="BQ50" i="3"/>
  <c r="BP50" i="3"/>
  <c r="BO50" i="3"/>
  <c r="BN50" i="3"/>
  <c r="BM50" i="3"/>
  <c r="BL50" i="3"/>
  <c r="BK50" i="3"/>
  <c r="BJ50" i="3"/>
  <c r="BI50" i="3"/>
  <c r="BH50" i="3"/>
  <c r="BG50" i="3"/>
  <c r="BF50" i="3"/>
  <c r="BE50" i="3"/>
  <c r="BD50" i="3"/>
  <c r="BC50" i="3"/>
  <c r="BB50" i="3"/>
  <c r="BA50" i="3"/>
  <c r="AZ50" i="3"/>
  <c r="AY50" i="3"/>
  <c r="AX50" i="3"/>
  <c r="AW50" i="3"/>
  <c r="AV50" i="3"/>
  <c r="AU50" i="3"/>
  <c r="AT50" i="3"/>
  <c r="AS50" i="3"/>
  <c r="AR50" i="3"/>
  <c r="AQ50" i="3"/>
  <c r="AP50" i="3"/>
  <c r="AO50" i="3"/>
  <c r="AN50" i="3"/>
  <c r="AM50" i="3"/>
  <c r="AL50" i="3"/>
  <c r="AK50" i="3"/>
  <c r="AJ50" i="3"/>
  <c r="AI50" i="3"/>
  <c r="AH50" i="3"/>
  <c r="AG50" i="3"/>
  <c r="AF50" i="3"/>
  <c r="AE50" i="3"/>
  <c r="AD50" i="3"/>
  <c r="AC50" i="3"/>
  <c r="AB50" i="3"/>
  <c r="AA50" i="3"/>
  <c r="Z50" i="3"/>
  <c r="Y50" i="3"/>
  <c r="X50" i="3"/>
  <c r="W50" i="3"/>
  <c r="V50" i="3"/>
  <c r="U50" i="3"/>
  <c r="T50" i="3"/>
  <c r="S50" i="3"/>
  <c r="R50" i="3"/>
  <c r="Q50" i="3"/>
  <c r="P50" i="3"/>
  <c r="O50" i="3"/>
  <c r="N50" i="3"/>
  <c r="M50" i="3"/>
  <c r="L50" i="3"/>
  <c r="K50" i="3"/>
  <c r="J50" i="3"/>
  <c r="I50" i="3"/>
  <c r="H50" i="3"/>
  <c r="G50" i="3"/>
  <c r="F50" i="3"/>
  <c r="DW44" i="3"/>
  <c r="DV44" i="3"/>
  <c r="DU44" i="3"/>
  <c r="DT44" i="3"/>
  <c r="DS44" i="3"/>
  <c r="DR44" i="3"/>
  <c r="DQ44" i="3"/>
  <c r="DP44" i="3"/>
  <c r="DO44" i="3"/>
  <c r="DN44" i="3"/>
  <c r="DM44" i="3"/>
  <c r="DL44" i="3"/>
  <c r="DK44" i="3"/>
  <c r="DJ44" i="3"/>
  <c r="DI44" i="3"/>
  <c r="DH44" i="3"/>
  <c r="DG44" i="3"/>
  <c r="DF44" i="3"/>
  <c r="DE44" i="3"/>
  <c r="DD44" i="3"/>
  <c r="DC44" i="3"/>
  <c r="DB44" i="3"/>
  <c r="DA44" i="3"/>
  <c r="CZ44" i="3"/>
  <c r="CY44" i="3"/>
  <c r="CX44" i="3"/>
  <c r="CW44" i="3"/>
  <c r="CV44" i="3"/>
  <c r="CU44" i="3"/>
  <c r="CT44" i="3"/>
  <c r="CS44" i="3"/>
  <c r="CR44" i="3"/>
  <c r="CQ44" i="3"/>
  <c r="CP44" i="3"/>
  <c r="CO44" i="3"/>
  <c r="CN44" i="3"/>
  <c r="CM44" i="3"/>
  <c r="CL44" i="3"/>
  <c r="CK44" i="3"/>
  <c r="CJ44" i="3"/>
  <c r="CI44" i="3"/>
  <c r="CH44" i="3"/>
  <c r="CG44" i="3"/>
  <c r="CF44" i="3"/>
  <c r="CE44" i="3"/>
  <c r="CD44" i="3"/>
  <c r="CC44" i="3"/>
  <c r="CB44" i="3"/>
  <c r="CA44" i="3"/>
  <c r="BZ44" i="3"/>
  <c r="BY44" i="3"/>
  <c r="BX44" i="3"/>
  <c r="BW44" i="3"/>
  <c r="BV44" i="3"/>
  <c r="BU44" i="3"/>
  <c r="BT44" i="3"/>
  <c r="BS44" i="3"/>
  <c r="BR44" i="3"/>
  <c r="BQ44" i="3"/>
  <c r="BP44" i="3"/>
  <c r="BO44" i="3"/>
  <c r="BN44" i="3"/>
  <c r="BM44" i="3"/>
  <c r="BL44" i="3"/>
  <c r="BK44" i="3"/>
  <c r="BJ44" i="3"/>
  <c r="BI44" i="3"/>
  <c r="BH44" i="3"/>
  <c r="BG44" i="3"/>
  <c r="BF44" i="3"/>
  <c r="BE44" i="3"/>
  <c r="BD44" i="3"/>
  <c r="BC44" i="3"/>
  <c r="BB44" i="3"/>
  <c r="BA44" i="3"/>
  <c r="AZ44" i="3"/>
  <c r="AY44" i="3"/>
  <c r="AX44" i="3"/>
  <c r="AW44" i="3"/>
  <c r="AV44" i="3"/>
  <c r="AU44" i="3"/>
  <c r="AT44" i="3"/>
  <c r="AS44" i="3"/>
  <c r="AR44" i="3"/>
  <c r="AQ44" i="3"/>
  <c r="AP44" i="3"/>
  <c r="AO44" i="3"/>
  <c r="AN44" i="3"/>
  <c r="AM44" i="3"/>
  <c r="AL44" i="3"/>
  <c r="AK44" i="3"/>
  <c r="AJ44" i="3"/>
  <c r="AI44" i="3"/>
  <c r="AH44" i="3"/>
  <c r="AG44" i="3"/>
  <c r="AF44" i="3"/>
  <c r="AE44" i="3"/>
  <c r="AD44" i="3"/>
  <c r="AC44" i="3"/>
  <c r="AB44" i="3"/>
  <c r="AA44" i="3"/>
  <c r="Z44" i="3"/>
  <c r="Y44" i="3"/>
  <c r="X44" i="3"/>
  <c r="W44" i="3"/>
  <c r="V44" i="3"/>
  <c r="U44" i="3"/>
  <c r="T44" i="3"/>
  <c r="S44" i="3"/>
  <c r="R44" i="3"/>
  <c r="Q44" i="3"/>
  <c r="P44" i="3"/>
  <c r="O44" i="3"/>
  <c r="N44" i="3"/>
  <c r="M44" i="3"/>
  <c r="L44" i="3"/>
  <c r="K44" i="3"/>
  <c r="J44" i="3"/>
  <c r="I44" i="3"/>
  <c r="H44" i="3"/>
  <c r="G44" i="3"/>
  <c r="F44" i="3"/>
  <c r="DW40" i="3"/>
  <c r="DV40" i="3"/>
  <c r="DU40" i="3"/>
  <c r="DT40" i="3"/>
  <c r="DS40" i="3"/>
  <c r="DR40" i="3"/>
  <c r="DQ40" i="3"/>
  <c r="DP40" i="3"/>
  <c r="DO40" i="3"/>
  <c r="DN40" i="3"/>
  <c r="DM40" i="3"/>
  <c r="DL40" i="3"/>
  <c r="DK40" i="3"/>
  <c r="DJ40" i="3"/>
  <c r="DI40" i="3"/>
  <c r="DH40" i="3"/>
  <c r="DG40" i="3"/>
  <c r="DF40" i="3"/>
  <c r="DE40" i="3"/>
  <c r="DD40" i="3"/>
  <c r="DC40" i="3"/>
  <c r="DB40" i="3"/>
  <c r="DA40" i="3"/>
  <c r="CZ40" i="3"/>
  <c r="CY40" i="3"/>
  <c r="CX40" i="3"/>
  <c r="CW40" i="3"/>
  <c r="CV40" i="3"/>
  <c r="CU40" i="3"/>
  <c r="CT40" i="3"/>
  <c r="CS40" i="3"/>
  <c r="CR40" i="3"/>
  <c r="CQ40" i="3"/>
  <c r="CP40" i="3"/>
  <c r="CO40" i="3"/>
  <c r="CN40" i="3"/>
  <c r="CM40" i="3"/>
  <c r="CL40" i="3"/>
  <c r="CK40" i="3"/>
  <c r="CJ40" i="3"/>
  <c r="CI40" i="3"/>
  <c r="CH40" i="3"/>
  <c r="CG40" i="3"/>
  <c r="CF40" i="3"/>
  <c r="CE40" i="3"/>
  <c r="CD40" i="3"/>
  <c r="CC40" i="3"/>
  <c r="CB40" i="3"/>
  <c r="CA40" i="3"/>
  <c r="BZ40" i="3"/>
  <c r="BY40" i="3"/>
  <c r="BX40" i="3"/>
  <c r="BW40" i="3"/>
  <c r="BV40" i="3"/>
  <c r="BU40" i="3"/>
  <c r="BT40" i="3"/>
  <c r="BS40" i="3"/>
  <c r="BR40" i="3"/>
  <c r="BQ40" i="3"/>
  <c r="BP40" i="3"/>
  <c r="BO40" i="3"/>
  <c r="BN40" i="3"/>
  <c r="BM40" i="3"/>
  <c r="BL40" i="3"/>
  <c r="BK40" i="3"/>
  <c r="BJ40" i="3"/>
  <c r="BI40" i="3"/>
  <c r="BH40" i="3"/>
  <c r="BG40" i="3"/>
  <c r="BF40" i="3"/>
  <c r="BE40" i="3"/>
  <c r="BD40" i="3"/>
  <c r="BC40" i="3"/>
  <c r="BB40" i="3"/>
  <c r="BA40" i="3"/>
  <c r="AZ40" i="3"/>
  <c r="AY40" i="3"/>
  <c r="AX40" i="3"/>
  <c r="AW40" i="3"/>
  <c r="AV40" i="3"/>
  <c r="AU40" i="3"/>
  <c r="AT40" i="3"/>
  <c r="AS40" i="3"/>
  <c r="AR40" i="3"/>
  <c r="AQ40" i="3"/>
  <c r="AP40" i="3"/>
  <c r="AO40" i="3"/>
  <c r="AN40" i="3"/>
  <c r="AM40" i="3"/>
  <c r="AL40" i="3"/>
  <c r="AK40" i="3"/>
  <c r="AJ40" i="3"/>
  <c r="AI40" i="3"/>
  <c r="AH40" i="3"/>
  <c r="AG40" i="3"/>
  <c r="AF40" i="3"/>
  <c r="AE40" i="3"/>
  <c r="AD40" i="3"/>
  <c r="AC40" i="3"/>
  <c r="AB40" i="3"/>
  <c r="AA40" i="3"/>
  <c r="Z40" i="3"/>
  <c r="Y40" i="3"/>
  <c r="X40" i="3"/>
  <c r="W40" i="3"/>
  <c r="V40" i="3"/>
  <c r="U40" i="3"/>
  <c r="T40" i="3"/>
  <c r="S40" i="3"/>
  <c r="R40" i="3"/>
  <c r="Q40" i="3"/>
  <c r="P40" i="3"/>
  <c r="O40" i="3"/>
  <c r="N40" i="3"/>
  <c r="M40" i="3"/>
  <c r="L40" i="3"/>
  <c r="K40" i="3"/>
  <c r="J40" i="3"/>
  <c r="I40" i="3"/>
  <c r="H40" i="3"/>
  <c r="G40" i="3"/>
  <c r="F40" i="3"/>
  <c r="DW23" i="3"/>
  <c r="DV23" i="3"/>
  <c r="DU23" i="3"/>
  <c r="DT23" i="3"/>
  <c r="DS23" i="3"/>
  <c r="DR23" i="3"/>
  <c r="DQ23" i="3"/>
  <c r="DP23" i="3"/>
  <c r="DO23" i="3"/>
  <c r="DN23" i="3"/>
  <c r="DM23" i="3"/>
  <c r="DL23" i="3"/>
  <c r="DK23" i="3"/>
  <c r="DJ23" i="3"/>
  <c r="DI23" i="3"/>
  <c r="DH23" i="3"/>
  <c r="DG23" i="3"/>
  <c r="DF23" i="3"/>
  <c r="DE23" i="3"/>
  <c r="DD23" i="3"/>
  <c r="DC23" i="3"/>
  <c r="DB23" i="3"/>
  <c r="DA23" i="3"/>
  <c r="CZ23" i="3"/>
  <c r="CY23" i="3"/>
  <c r="CX23" i="3"/>
  <c r="CW23" i="3"/>
  <c r="CV23" i="3"/>
  <c r="CU23" i="3"/>
  <c r="CT23" i="3"/>
  <c r="CS23" i="3"/>
  <c r="CR23" i="3"/>
  <c r="CQ23" i="3"/>
  <c r="CP23" i="3"/>
  <c r="CO23" i="3"/>
  <c r="CN23" i="3"/>
  <c r="CM23" i="3"/>
  <c r="CL23" i="3"/>
  <c r="CK23" i="3"/>
  <c r="CJ23" i="3"/>
  <c r="CI23" i="3"/>
  <c r="CH23" i="3"/>
  <c r="CG23" i="3"/>
  <c r="CF23" i="3"/>
  <c r="CE23" i="3"/>
  <c r="CD23" i="3"/>
  <c r="CC23" i="3"/>
  <c r="CB23" i="3"/>
  <c r="CA23" i="3"/>
  <c r="BZ23" i="3"/>
  <c r="BY23" i="3"/>
  <c r="BX23" i="3"/>
  <c r="BW23" i="3"/>
  <c r="BV23" i="3"/>
  <c r="BU23" i="3"/>
  <c r="BT23" i="3"/>
  <c r="BS23" i="3"/>
  <c r="BR23" i="3"/>
  <c r="BQ23" i="3"/>
  <c r="BP23" i="3"/>
  <c r="BO23" i="3"/>
  <c r="BN23" i="3"/>
  <c r="BM23" i="3"/>
  <c r="BL23" i="3"/>
  <c r="BK23" i="3"/>
  <c r="BJ23" i="3"/>
  <c r="BI23" i="3"/>
  <c r="BH23" i="3"/>
  <c r="BG23" i="3"/>
  <c r="BF23" i="3"/>
  <c r="BE23" i="3"/>
  <c r="BD23" i="3"/>
  <c r="BC23" i="3"/>
  <c r="BB23" i="3"/>
  <c r="BA23" i="3"/>
  <c r="AZ23" i="3"/>
  <c r="AY23" i="3"/>
  <c r="AX23" i="3"/>
  <c r="AW23" i="3"/>
  <c r="AV23" i="3"/>
  <c r="AU23" i="3"/>
  <c r="AT23" i="3"/>
  <c r="AS23" i="3"/>
  <c r="AR23" i="3"/>
  <c r="AQ23" i="3"/>
  <c r="AP23" i="3"/>
  <c r="AO23" i="3"/>
  <c r="AN23" i="3"/>
  <c r="AM23" i="3"/>
  <c r="AL23" i="3"/>
  <c r="AK23" i="3"/>
  <c r="AJ23" i="3"/>
  <c r="AI23" i="3"/>
  <c r="AH23" i="3"/>
  <c r="AG23" i="3"/>
  <c r="AF23" i="3"/>
  <c r="AE23" i="3"/>
  <c r="AD23" i="3"/>
  <c r="AC23" i="3"/>
  <c r="AB23" i="3"/>
  <c r="AA23" i="3"/>
  <c r="Z23" i="3"/>
  <c r="Y23" i="3"/>
  <c r="X23" i="3"/>
  <c r="W23" i="3"/>
  <c r="V23" i="3"/>
  <c r="U23" i="3"/>
  <c r="T23" i="3"/>
  <c r="S23" i="3"/>
  <c r="R23" i="3"/>
  <c r="Q23" i="3"/>
  <c r="P23" i="3"/>
  <c r="O23" i="3"/>
  <c r="N23" i="3"/>
  <c r="M23" i="3"/>
  <c r="L23" i="3"/>
  <c r="K23" i="3"/>
  <c r="J23" i="3"/>
  <c r="I23" i="3"/>
  <c r="H23" i="3"/>
  <c r="G23" i="3"/>
  <c r="F23" i="3"/>
  <c r="DW21" i="3"/>
  <c r="DV21" i="3"/>
  <c r="DU21" i="3"/>
  <c r="DT21" i="3"/>
  <c r="DS21" i="3"/>
  <c r="DR21" i="3"/>
  <c r="DQ21" i="3"/>
  <c r="DP21" i="3"/>
  <c r="DO21" i="3"/>
  <c r="DN21" i="3"/>
  <c r="DM21" i="3"/>
  <c r="DL21" i="3"/>
  <c r="DK21" i="3"/>
  <c r="DJ21" i="3"/>
  <c r="DI21" i="3"/>
  <c r="DH21" i="3"/>
  <c r="DG21" i="3"/>
  <c r="DF21" i="3"/>
  <c r="DE21" i="3"/>
  <c r="DD21" i="3"/>
  <c r="DC21" i="3"/>
  <c r="DB21" i="3"/>
  <c r="DA21" i="3"/>
  <c r="CZ21" i="3"/>
  <c r="CY21" i="3"/>
  <c r="CX21" i="3"/>
  <c r="CW21" i="3"/>
  <c r="CV21" i="3"/>
  <c r="CU21" i="3"/>
  <c r="CT21" i="3"/>
  <c r="CS21" i="3"/>
  <c r="CR21" i="3"/>
  <c r="CQ21" i="3"/>
  <c r="CP21" i="3"/>
  <c r="CO21" i="3"/>
  <c r="CN21" i="3"/>
  <c r="CM21" i="3"/>
  <c r="CL21" i="3"/>
  <c r="CK21" i="3"/>
  <c r="CJ21" i="3"/>
  <c r="CI21" i="3"/>
  <c r="CH21" i="3"/>
  <c r="CG21" i="3"/>
  <c r="CF21" i="3"/>
  <c r="CE21" i="3"/>
  <c r="CD21" i="3"/>
  <c r="CC21" i="3"/>
  <c r="CB21" i="3"/>
  <c r="CA21" i="3"/>
  <c r="BZ21" i="3"/>
  <c r="BY21" i="3"/>
  <c r="BX21" i="3"/>
  <c r="BW21" i="3"/>
  <c r="BV21" i="3"/>
  <c r="BU21" i="3"/>
  <c r="BT21" i="3"/>
  <c r="BS21" i="3"/>
  <c r="BR21" i="3"/>
  <c r="BQ21" i="3"/>
  <c r="BP21" i="3"/>
  <c r="BO21" i="3"/>
  <c r="BN21" i="3"/>
  <c r="BM21" i="3"/>
  <c r="BL21" i="3"/>
  <c r="BK21" i="3"/>
  <c r="BJ21" i="3"/>
  <c r="BI21" i="3"/>
  <c r="BH21" i="3"/>
  <c r="BG21" i="3"/>
  <c r="BF21" i="3"/>
  <c r="BE21" i="3"/>
  <c r="BD21" i="3"/>
  <c r="BC21" i="3"/>
  <c r="BB21" i="3"/>
  <c r="BA21" i="3"/>
  <c r="AZ21" i="3"/>
  <c r="AY21" i="3"/>
  <c r="AX21" i="3"/>
  <c r="AW21" i="3"/>
  <c r="AV21" i="3"/>
  <c r="AU21" i="3"/>
  <c r="AT21" i="3"/>
  <c r="AS21" i="3"/>
  <c r="AR21" i="3"/>
  <c r="AQ21" i="3"/>
  <c r="AP21" i="3"/>
  <c r="AO21" i="3"/>
  <c r="AN21" i="3"/>
  <c r="AM21" i="3"/>
  <c r="AL21" i="3"/>
  <c r="AK21" i="3"/>
  <c r="AJ21" i="3"/>
  <c r="AI21" i="3"/>
  <c r="AH21" i="3"/>
  <c r="AG21" i="3"/>
  <c r="AF21" i="3"/>
  <c r="AE21" i="3"/>
  <c r="AD21" i="3"/>
  <c r="AC21" i="3"/>
  <c r="AB21" i="3"/>
  <c r="AA21" i="3"/>
  <c r="Z21" i="3"/>
  <c r="Y21" i="3"/>
  <c r="X21" i="3"/>
  <c r="W21" i="3"/>
  <c r="V21" i="3"/>
  <c r="U21" i="3"/>
  <c r="T21" i="3"/>
  <c r="S21" i="3"/>
  <c r="R21" i="3"/>
  <c r="Q21" i="3"/>
  <c r="P21" i="3"/>
  <c r="O21" i="3"/>
  <c r="N21" i="3"/>
  <c r="M21" i="3"/>
  <c r="L21" i="3"/>
  <c r="K21" i="3"/>
  <c r="J21" i="3"/>
  <c r="I21" i="3"/>
  <c r="H21" i="3"/>
  <c r="G21" i="3"/>
  <c r="F21" i="3"/>
  <c r="DW12" i="3"/>
  <c r="DV12" i="3"/>
  <c r="DU12" i="3"/>
  <c r="DT12" i="3"/>
  <c r="DS12" i="3"/>
  <c r="DR12" i="3"/>
  <c r="DQ12" i="3"/>
  <c r="DP12" i="3"/>
  <c r="DO12" i="3"/>
  <c r="DN12" i="3"/>
  <c r="DM12" i="3"/>
  <c r="DL12" i="3"/>
  <c r="DK12" i="3"/>
  <c r="DJ12" i="3"/>
  <c r="DI12" i="3"/>
  <c r="DH12" i="3"/>
  <c r="DG12" i="3"/>
  <c r="DF12" i="3"/>
  <c r="DE12" i="3"/>
  <c r="DD12" i="3"/>
  <c r="DC12" i="3"/>
  <c r="DB12" i="3"/>
  <c r="DA12" i="3"/>
  <c r="CZ12" i="3"/>
  <c r="CY12" i="3"/>
  <c r="CX12" i="3"/>
  <c r="CW12" i="3"/>
  <c r="CV12" i="3"/>
  <c r="CU12" i="3"/>
  <c r="CT12" i="3"/>
  <c r="CS12" i="3"/>
  <c r="CR12" i="3"/>
  <c r="CQ12" i="3"/>
  <c r="CP12" i="3"/>
  <c r="CO12" i="3"/>
  <c r="CN12" i="3"/>
  <c r="CM12" i="3"/>
  <c r="CL12" i="3"/>
  <c r="CK12" i="3"/>
  <c r="CJ12" i="3"/>
  <c r="CI12" i="3"/>
  <c r="CH12" i="3"/>
  <c r="CG12" i="3"/>
  <c r="CF12" i="3"/>
  <c r="CE12" i="3"/>
  <c r="CD12" i="3"/>
  <c r="CC12" i="3"/>
  <c r="CB12" i="3"/>
  <c r="CA12" i="3"/>
  <c r="BZ12" i="3"/>
  <c r="BY12" i="3"/>
  <c r="BX12" i="3"/>
  <c r="BW12" i="3"/>
  <c r="BV12" i="3"/>
  <c r="BU12" i="3"/>
  <c r="BT12" i="3"/>
  <c r="BS12" i="3"/>
  <c r="BR12" i="3"/>
  <c r="BQ12" i="3"/>
  <c r="BP12" i="3"/>
  <c r="BO12" i="3"/>
  <c r="BN12" i="3"/>
  <c r="BM12" i="3"/>
  <c r="BL12" i="3"/>
  <c r="BK12" i="3"/>
  <c r="BJ12" i="3"/>
  <c r="BI12" i="3"/>
  <c r="BH12" i="3"/>
  <c r="BG12" i="3"/>
  <c r="BF12" i="3"/>
  <c r="BE12" i="3"/>
  <c r="BD12" i="3"/>
  <c r="BC12" i="3"/>
  <c r="BB12" i="3"/>
  <c r="BA12" i="3"/>
  <c r="AZ12" i="3"/>
  <c r="AY12" i="3"/>
  <c r="AX12" i="3"/>
  <c r="AW12" i="3"/>
  <c r="AV12" i="3"/>
  <c r="AU12" i="3"/>
  <c r="AT12" i="3"/>
  <c r="AS12" i="3"/>
  <c r="AR12" i="3"/>
  <c r="AQ12" i="3"/>
  <c r="AP12" i="3"/>
  <c r="AO12" i="3"/>
  <c r="AN12" i="3"/>
  <c r="AM12" i="3"/>
  <c r="AL12" i="3"/>
  <c r="AK12" i="3"/>
  <c r="AJ12" i="3"/>
  <c r="AI12" i="3"/>
  <c r="AH12" i="3"/>
  <c r="AG12" i="3"/>
  <c r="AF12" i="3"/>
  <c r="AE12" i="3"/>
  <c r="AD12" i="3"/>
  <c r="AC12" i="3"/>
  <c r="AB12" i="3"/>
  <c r="AA12" i="3"/>
  <c r="Z12" i="3"/>
  <c r="Y12" i="3"/>
  <c r="X12" i="3"/>
  <c r="W12" i="3"/>
  <c r="V12" i="3"/>
  <c r="U12" i="3"/>
  <c r="T12" i="3"/>
  <c r="S12" i="3"/>
  <c r="R12" i="3"/>
  <c r="Q12" i="3"/>
  <c r="P12" i="3"/>
  <c r="O12" i="3"/>
  <c r="N12" i="3"/>
  <c r="M12" i="3"/>
  <c r="L12" i="3"/>
  <c r="K12" i="3"/>
  <c r="J12" i="3"/>
  <c r="I12" i="3"/>
  <c r="H12" i="3"/>
  <c r="G12" i="3"/>
  <c r="F12" i="3"/>
  <c r="DW11" i="3"/>
  <c r="DV11" i="3"/>
  <c r="DU11" i="3"/>
  <c r="DT11" i="3"/>
  <c r="DS11" i="3"/>
  <c r="DR11" i="3"/>
  <c r="DQ11" i="3"/>
  <c r="DP11" i="3"/>
  <c r="DO11" i="3"/>
  <c r="DN11" i="3"/>
  <c r="DM11" i="3"/>
  <c r="DL11" i="3"/>
  <c r="DK11" i="3"/>
  <c r="DJ11" i="3"/>
  <c r="DI11" i="3"/>
  <c r="DH11" i="3"/>
  <c r="DG11" i="3"/>
  <c r="DF11" i="3"/>
  <c r="DE11" i="3"/>
  <c r="DD11" i="3"/>
  <c r="DC11" i="3"/>
  <c r="DB11" i="3"/>
  <c r="DA11" i="3"/>
  <c r="CZ11" i="3"/>
  <c r="CY11" i="3"/>
  <c r="CX11" i="3"/>
  <c r="CW11" i="3"/>
  <c r="CV11" i="3"/>
  <c r="CU11" i="3"/>
  <c r="CT11" i="3"/>
  <c r="CS11" i="3"/>
  <c r="CR11" i="3"/>
  <c r="CQ11" i="3"/>
  <c r="CP11" i="3"/>
  <c r="CO11" i="3"/>
  <c r="CN11" i="3"/>
  <c r="CM11" i="3"/>
  <c r="CL11" i="3"/>
  <c r="CK11" i="3"/>
  <c r="CJ11" i="3"/>
  <c r="CI11" i="3"/>
  <c r="CH11" i="3"/>
  <c r="CG11" i="3"/>
  <c r="CF11" i="3"/>
  <c r="CE11" i="3"/>
  <c r="CD11" i="3"/>
  <c r="CC11" i="3"/>
  <c r="CB11" i="3"/>
  <c r="CA11" i="3"/>
  <c r="BZ11" i="3"/>
  <c r="BY11" i="3"/>
  <c r="BX11" i="3"/>
  <c r="BW11" i="3"/>
  <c r="BV11" i="3"/>
  <c r="BU11" i="3"/>
  <c r="BT11" i="3"/>
  <c r="BS11" i="3"/>
  <c r="BR11" i="3"/>
  <c r="BQ11" i="3"/>
  <c r="BP11" i="3"/>
  <c r="BO11" i="3"/>
  <c r="BN11" i="3"/>
  <c r="BM11" i="3"/>
  <c r="BL11" i="3"/>
  <c r="BK11" i="3"/>
  <c r="BJ11" i="3"/>
  <c r="BI11" i="3"/>
  <c r="BH11" i="3"/>
  <c r="BG11" i="3"/>
  <c r="BF11" i="3"/>
  <c r="BE11" i="3"/>
  <c r="BD11" i="3"/>
  <c r="BC11" i="3"/>
  <c r="BB11" i="3"/>
  <c r="BA11" i="3"/>
  <c r="AZ11" i="3"/>
  <c r="AY11" i="3"/>
  <c r="AX11" i="3"/>
  <c r="AW11" i="3"/>
  <c r="AV11" i="3"/>
  <c r="AU11" i="3"/>
  <c r="AT11" i="3"/>
  <c r="AS11" i="3"/>
  <c r="AR11" i="3"/>
  <c r="AQ11" i="3"/>
  <c r="AP11" i="3"/>
  <c r="AO11" i="3"/>
  <c r="AN11" i="3"/>
  <c r="AM11" i="3"/>
  <c r="AL11" i="3"/>
  <c r="AK11" i="3"/>
  <c r="AJ11" i="3"/>
  <c r="AI11" i="3"/>
  <c r="AH11" i="3"/>
  <c r="AG11" i="3"/>
  <c r="AF11" i="3"/>
  <c r="AE11" i="3"/>
  <c r="AD11" i="3"/>
  <c r="AC11" i="3"/>
  <c r="AB11" i="3"/>
  <c r="AA11" i="3"/>
  <c r="Z11" i="3"/>
  <c r="Y11" i="3"/>
  <c r="X11" i="3"/>
  <c r="W11" i="3"/>
  <c r="V11" i="3"/>
  <c r="U11" i="3"/>
  <c r="T11" i="3"/>
  <c r="S11" i="3"/>
  <c r="R11" i="3"/>
  <c r="Q11" i="3"/>
  <c r="P11" i="3"/>
  <c r="O11" i="3"/>
  <c r="N11" i="3"/>
  <c r="M11" i="3"/>
  <c r="L11" i="3"/>
  <c r="K11" i="3"/>
  <c r="J11" i="3"/>
  <c r="I11" i="3"/>
  <c r="H11" i="3"/>
  <c r="G11" i="3"/>
  <c r="F11" i="3"/>
  <c r="DW8" i="3"/>
  <c r="DV8" i="3"/>
  <c r="DU8" i="3"/>
  <c r="DT8" i="3"/>
  <c r="DS8" i="3"/>
  <c r="DR8" i="3"/>
  <c r="DQ8" i="3"/>
  <c r="DP8" i="3"/>
  <c r="DO8" i="3"/>
  <c r="DN8" i="3"/>
  <c r="DM8" i="3"/>
  <c r="DL8" i="3"/>
  <c r="DK8" i="3"/>
  <c r="DJ8" i="3"/>
  <c r="DI8" i="3"/>
  <c r="DH8" i="3"/>
  <c r="DG8" i="3"/>
  <c r="DF8" i="3"/>
  <c r="DE8" i="3"/>
  <c r="DD8" i="3"/>
  <c r="DC8" i="3"/>
  <c r="DB8" i="3"/>
  <c r="DA8" i="3"/>
  <c r="CZ8" i="3"/>
  <c r="CY8" i="3"/>
  <c r="CX8" i="3"/>
  <c r="CW8" i="3"/>
  <c r="CV8" i="3"/>
  <c r="CU8" i="3"/>
  <c r="CT8" i="3"/>
  <c r="CS8" i="3"/>
  <c r="CR8" i="3"/>
  <c r="CQ8" i="3"/>
  <c r="CP8" i="3"/>
  <c r="CO8" i="3"/>
  <c r="CN8" i="3"/>
  <c r="CM8" i="3"/>
  <c r="CL8" i="3"/>
  <c r="CK8" i="3"/>
  <c r="CJ8" i="3"/>
  <c r="CI8" i="3"/>
  <c r="CH8" i="3"/>
  <c r="CG8" i="3"/>
  <c r="CF8" i="3"/>
  <c r="CE8" i="3"/>
  <c r="CD8" i="3"/>
  <c r="CC8" i="3"/>
  <c r="CB8" i="3"/>
  <c r="CA8" i="3"/>
  <c r="BZ8" i="3"/>
  <c r="BY8" i="3"/>
  <c r="BX8" i="3"/>
  <c r="BW8" i="3"/>
  <c r="BV8" i="3"/>
  <c r="BU8" i="3"/>
  <c r="BT8" i="3"/>
  <c r="BS8" i="3"/>
  <c r="BR8" i="3"/>
  <c r="BQ8" i="3"/>
  <c r="BP8" i="3"/>
  <c r="BO8" i="3"/>
  <c r="BN8" i="3"/>
  <c r="BM8" i="3"/>
  <c r="BL8" i="3"/>
  <c r="BK8" i="3"/>
  <c r="BJ8" i="3"/>
  <c r="BI8" i="3"/>
  <c r="BH8" i="3"/>
  <c r="BG8" i="3"/>
  <c r="BF8" i="3"/>
  <c r="BE8" i="3"/>
  <c r="BD8" i="3"/>
  <c r="BC8" i="3"/>
  <c r="BB8" i="3"/>
  <c r="BA8" i="3"/>
  <c r="AZ8" i="3"/>
  <c r="AY8" i="3"/>
  <c r="AX8" i="3"/>
  <c r="AW8" i="3"/>
  <c r="AV8" i="3"/>
  <c r="AU8" i="3"/>
  <c r="AT8" i="3"/>
  <c r="AS8" i="3"/>
  <c r="AR8" i="3"/>
  <c r="AQ8" i="3"/>
  <c r="AP8" i="3"/>
  <c r="AO8" i="3"/>
  <c r="AN8" i="3"/>
  <c r="AM8" i="3"/>
  <c r="AL8" i="3"/>
  <c r="AK8" i="3"/>
  <c r="AJ8" i="3"/>
  <c r="AI8" i="3"/>
  <c r="AH8" i="3"/>
  <c r="AG8" i="3"/>
  <c r="AF8" i="3"/>
  <c r="AE8" i="3"/>
  <c r="AD8" i="3"/>
  <c r="AC8" i="3"/>
  <c r="AB8" i="3"/>
  <c r="AA8" i="3"/>
  <c r="Z8" i="3"/>
  <c r="Y8" i="3"/>
  <c r="X8" i="3"/>
  <c r="W8" i="3"/>
  <c r="V8" i="3"/>
  <c r="U8" i="3"/>
  <c r="T8" i="3"/>
  <c r="S8" i="3"/>
  <c r="R8" i="3"/>
  <c r="Q8" i="3"/>
  <c r="P8" i="3"/>
  <c r="O8" i="3"/>
  <c r="N8" i="3"/>
  <c r="M8" i="3"/>
  <c r="L8" i="3"/>
  <c r="K8" i="3"/>
  <c r="J8" i="3"/>
  <c r="I8" i="3"/>
  <c r="H8" i="3"/>
  <c r="G8" i="3"/>
  <c r="F8" i="3"/>
  <c r="DW5" i="3"/>
  <c r="DV5" i="3"/>
  <c r="DU5" i="3"/>
  <c r="DT5" i="3"/>
  <c r="DS5" i="3"/>
  <c r="DR5" i="3"/>
  <c r="DQ5" i="3"/>
  <c r="DP5" i="3"/>
  <c r="DO5" i="3"/>
  <c r="DN5" i="3"/>
  <c r="DM5" i="3"/>
  <c r="DL5" i="3"/>
  <c r="DK5" i="3"/>
  <c r="DJ5" i="3"/>
  <c r="DI5" i="3"/>
  <c r="DH5" i="3"/>
  <c r="DG5" i="3"/>
  <c r="DF5" i="3"/>
  <c r="DE5" i="3"/>
  <c r="DD5" i="3"/>
  <c r="DC5" i="3"/>
  <c r="DB5" i="3"/>
  <c r="DA5" i="3"/>
  <c r="CZ5" i="3"/>
  <c r="CY5" i="3"/>
  <c r="CX5" i="3"/>
  <c r="CW5" i="3"/>
  <c r="CV5" i="3"/>
  <c r="CU5" i="3"/>
  <c r="CT5" i="3"/>
  <c r="CS5" i="3"/>
  <c r="CR5" i="3"/>
  <c r="CQ5" i="3"/>
  <c r="CP5" i="3"/>
  <c r="CO5" i="3"/>
  <c r="CN5" i="3"/>
  <c r="CM5" i="3"/>
  <c r="CL5" i="3"/>
  <c r="CK5" i="3"/>
  <c r="CJ5" i="3"/>
  <c r="CI5" i="3"/>
  <c r="CH5" i="3"/>
  <c r="CG5" i="3"/>
  <c r="CF5" i="3"/>
  <c r="CE5" i="3"/>
  <c r="CD5" i="3"/>
  <c r="CC5" i="3"/>
  <c r="CB5" i="3"/>
  <c r="CA5" i="3"/>
  <c r="BZ5" i="3"/>
  <c r="BY5" i="3"/>
  <c r="BX5" i="3"/>
  <c r="BW5" i="3"/>
  <c r="BV5" i="3"/>
  <c r="BU5" i="3"/>
  <c r="BT5" i="3"/>
  <c r="BS5" i="3"/>
  <c r="BR5" i="3"/>
  <c r="BQ5" i="3"/>
  <c r="BP5" i="3"/>
  <c r="BO5" i="3"/>
  <c r="BN5" i="3"/>
  <c r="BM5" i="3"/>
  <c r="BL5" i="3"/>
  <c r="BK5" i="3"/>
  <c r="BJ5" i="3"/>
  <c r="BI5" i="3"/>
  <c r="BH5" i="3"/>
  <c r="BG5" i="3"/>
  <c r="BF5" i="3"/>
  <c r="BE5" i="3"/>
  <c r="BD5" i="3"/>
  <c r="BC5" i="3"/>
  <c r="BB5" i="3"/>
  <c r="BA5" i="3"/>
  <c r="AZ5" i="3"/>
  <c r="AY5" i="3"/>
  <c r="AX5" i="3"/>
  <c r="AW5" i="3"/>
  <c r="AV5" i="3"/>
  <c r="AU5" i="3"/>
  <c r="AT5" i="3"/>
  <c r="AS5" i="3"/>
  <c r="AR5" i="3"/>
  <c r="AQ5" i="3"/>
  <c r="AP5" i="3"/>
  <c r="AO5" i="3"/>
  <c r="AN5" i="3"/>
  <c r="AM5" i="3"/>
  <c r="AL5" i="3"/>
  <c r="AK5" i="3"/>
  <c r="AJ5" i="3"/>
  <c r="AI5" i="3"/>
  <c r="AH5" i="3"/>
  <c r="AG5" i="3"/>
  <c r="AF5" i="3"/>
  <c r="AE5" i="3"/>
  <c r="AD5" i="3"/>
  <c r="AC5" i="3"/>
  <c r="AB5" i="3"/>
  <c r="AA5" i="3"/>
  <c r="Z5" i="3"/>
  <c r="Y5" i="3"/>
  <c r="X5" i="3"/>
  <c r="W5" i="3"/>
  <c r="V5" i="3"/>
  <c r="U5" i="3"/>
  <c r="T5" i="3"/>
  <c r="S5" i="3"/>
  <c r="R5" i="3"/>
  <c r="Q5" i="3"/>
  <c r="P5" i="3"/>
  <c r="O5" i="3"/>
  <c r="N5" i="3"/>
  <c r="M5" i="3"/>
  <c r="L5" i="3"/>
  <c r="K5" i="3"/>
  <c r="J5" i="3"/>
  <c r="I5" i="3"/>
  <c r="H5" i="3"/>
  <c r="G5" i="3"/>
  <c r="F5" i="3"/>
  <c r="DT51" i="59"/>
  <c r="DS51" i="59"/>
  <c r="DR51" i="59"/>
  <c r="DQ51" i="59"/>
  <c r="DP51" i="59"/>
  <c r="DO51" i="59"/>
  <c r="DN51" i="59"/>
  <c r="DM51" i="59"/>
  <c r="DL51" i="59"/>
  <c r="DK51" i="59"/>
  <c r="DJ51" i="59"/>
  <c r="DI51" i="59"/>
  <c r="DH51" i="59"/>
  <c r="DG51" i="59"/>
  <c r="DF51" i="59"/>
  <c r="DE51" i="59"/>
  <c r="DD51" i="59"/>
  <c r="DC51" i="59"/>
  <c r="DB51" i="59"/>
  <c r="DA51" i="59"/>
  <c r="CZ51" i="59"/>
  <c r="CY51" i="59"/>
  <c r="CX51" i="59"/>
  <c r="CW51" i="59"/>
  <c r="CV51" i="59"/>
  <c r="CU51" i="59"/>
  <c r="CT51" i="59"/>
  <c r="CS51" i="59"/>
  <c r="CR51" i="59"/>
  <c r="CQ51" i="59"/>
  <c r="CP51" i="59"/>
  <c r="CO51" i="59"/>
  <c r="CN51" i="59"/>
  <c r="CM51" i="59"/>
  <c r="CL51" i="59"/>
  <c r="CK51" i="59"/>
  <c r="CJ51" i="59"/>
  <c r="CI51" i="59"/>
  <c r="CH51" i="59"/>
  <c r="CG51" i="59"/>
  <c r="CF51" i="59"/>
  <c r="CE51" i="59"/>
  <c r="CD51" i="59"/>
  <c r="CC51" i="59"/>
  <c r="CB51" i="59"/>
  <c r="CA51" i="59"/>
  <c r="BZ51" i="59"/>
  <c r="BY51" i="59"/>
  <c r="BX51" i="59"/>
  <c r="BW51" i="59"/>
  <c r="BV51" i="59"/>
  <c r="BU51" i="59"/>
  <c r="BT51" i="59"/>
  <c r="BS51" i="59"/>
  <c r="BR51" i="59"/>
  <c r="BQ51" i="59"/>
  <c r="BP51" i="59"/>
  <c r="BO51" i="59"/>
  <c r="BN51" i="59"/>
  <c r="BM51" i="59"/>
  <c r="BL51" i="59"/>
  <c r="BK51" i="59"/>
  <c r="BJ51" i="59"/>
  <c r="BI51" i="59"/>
  <c r="BH51" i="59"/>
  <c r="BG51" i="59"/>
  <c r="BF51" i="59"/>
  <c r="BE51" i="59"/>
  <c r="BD51" i="59"/>
  <c r="BC51" i="59"/>
  <c r="BB51" i="59"/>
  <c r="BA51" i="59"/>
  <c r="AZ51" i="59"/>
  <c r="AY51" i="59"/>
  <c r="AX51" i="59"/>
  <c r="AW51" i="59"/>
  <c r="AV51" i="59"/>
  <c r="AU51" i="59"/>
  <c r="AT51" i="59"/>
  <c r="AS51" i="59"/>
  <c r="AR51" i="59"/>
  <c r="AQ51" i="59"/>
  <c r="AP51" i="59"/>
  <c r="AO51" i="59"/>
  <c r="AN51" i="59"/>
  <c r="AM51" i="59"/>
  <c r="AL51" i="59"/>
  <c r="AK51" i="59"/>
  <c r="AJ51" i="59"/>
  <c r="AI51" i="59"/>
  <c r="AH51" i="59"/>
  <c r="AG51" i="59"/>
  <c r="AF51" i="59"/>
  <c r="AE51" i="59"/>
  <c r="AD51" i="59"/>
  <c r="AC51" i="59"/>
  <c r="AB51" i="59"/>
  <c r="AA51" i="59"/>
  <c r="Z51" i="59"/>
  <c r="Y51" i="59"/>
  <c r="X51" i="59"/>
  <c r="W51" i="59"/>
  <c r="V51" i="59"/>
  <c r="U51" i="59"/>
  <c r="T51" i="59"/>
  <c r="S51" i="59"/>
  <c r="R51" i="59"/>
  <c r="Q51" i="59"/>
  <c r="P51" i="59"/>
  <c r="O51" i="59"/>
  <c r="N51" i="59"/>
  <c r="M51" i="59"/>
  <c r="L51" i="59"/>
  <c r="K51" i="59"/>
  <c r="J51" i="59"/>
  <c r="I51" i="59"/>
  <c r="H51" i="59"/>
  <c r="G51" i="59"/>
  <c r="F51" i="59"/>
  <c r="E51" i="59"/>
  <c r="D51" i="59"/>
  <c r="C51" i="59"/>
  <c r="DT50" i="59"/>
  <c r="DS50" i="59"/>
  <c r="DR50" i="59"/>
  <c r="DQ50" i="59"/>
  <c r="DP50" i="59"/>
  <c r="DO50" i="59"/>
  <c r="DN50" i="59"/>
  <c r="DM50" i="59"/>
  <c r="DL50" i="59"/>
  <c r="DK50" i="59"/>
  <c r="DJ50" i="59"/>
  <c r="DI50" i="59"/>
  <c r="DH50" i="59"/>
  <c r="DG50" i="59"/>
  <c r="DF50" i="59"/>
  <c r="DE50" i="59"/>
  <c r="DD50" i="59"/>
  <c r="DC50" i="59"/>
  <c r="DB50" i="59"/>
  <c r="DA50" i="59"/>
  <c r="CZ50" i="59"/>
  <c r="CY50" i="59"/>
  <c r="CX50" i="59"/>
  <c r="CW50" i="59"/>
  <c r="CV50" i="59"/>
  <c r="CU50" i="59"/>
  <c r="CT50" i="59"/>
  <c r="CS50" i="59"/>
  <c r="CR50" i="59"/>
  <c r="CQ50" i="59"/>
  <c r="CP50" i="59"/>
  <c r="CO50" i="59"/>
  <c r="CN50" i="59"/>
  <c r="CM50" i="59"/>
  <c r="CL50" i="59"/>
  <c r="CK50" i="59"/>
  <c r="CJ50" i="59"/>
  <c r="CI50" i="59"/>
  <c r="CH50" i="59"/>
  <c r="CG50" i="59"/>
  <c r="CF50" i="59"/>
  <c r="CE50" i="59"/>
  <c r="CD50" i="59"/>
  <c r="CC50" i="59"/>
  <c r="CB50" i="59"/>
  <c r="CA50" i="59"/>
  <c r="BZ50" i="59"/>
  <c r="BY50" i="59"/>
  <c r="BX50" i="59"/>
  <c r="BW50" i="59"/>
  <c r="BV50" i="59"/>
  <c r="BU50" i="59"/>
  <c r="BT50" i="59"/>
  <c r="BS50" i="59"/>
  <c r="BR50" i="59"/>
  <c r="BQ50" i="59"/>
  <c r="BP50" i="59"/>
  <c r="BO50" i="59"/>
  <c r="BN50" i="59"/>
  <c r="BM50" i="59"/>
  <c r="BL50" i="59"/>
  <c r="BK50" i="59"/>
  <c r="BJ50" i="59"/>
  <c r="BI50" i="59"/>
  <c r="BH50" i="59"/>
  <c r="BG50" i="59"/>
  <c r="BF50" i="59"/>
  <c r="BE50" i="59"/>
  <c r="BD50" i="59"/>
  <c r="BC50" i="59"/>
  <c r="BB50" i="59"/>
  <c r="BA50" i="59"/>
  <c r="AZ50" i="59"/>
  <c r="AY50" i="59"/>
  <c r="AX50" i="59"/>
  <c r="AW50" i="59"/>
  <c r="AV50" i="59"/>
  <c r="AU50" i="59"/>
  <c r="AT50" i="59"/>
  <c r="AS50" i="59"/>
  <c r="AR50" i="59"/>
  <c r="AQ50" i="59"/>
  <c r="AP50" i="59"/>
  <c r="AO50" i="59"/>
  <c r="AN50" i="59"/>
  <c r="AM50" i="59"/>
  <c r="AL50" i="59"/>
  <c r="AK50" i="59"/>
  <c r="AJ50" i="59"/>
  <c r="AI50" i="59"/>
  <c r="AH50" i="59"/>
  <c r="AG50" i="59"/>
  <c r="AF50" i="59"/>
  <c r="AE50" i="59"/>
  <c r="AD50" i="59"/>
  <c r="AC50" i="59"/>
  <c r="AB50" i="59"/>
  <c r="AA50" i="59"/>
  <c r="Z50" i="59"/>
  <c r="Y50" i="59"/>
  <c r="X50" i="59"/>
  <c r="W50" i="59"/>
  <c r="V50" i="59"/>
  <c r="U50" i="59"/>
  <c r="T50" i="59"/>
  <c r="S50" i="59"/>
  <c r="R50" i="59"/>
  <c r="Q50" i="59"/>
  <c r="P50" i="59"/>
  <c r="O50" i="59"/>
  <c r="N50" i="59"/>
  <c r="M50" i="59"/>
  <c r="L50" i="59"/>
  <c r="K50" i="59"/>
  <c r="J50" i="59"/>
  <c r="I50" i="59"/>
  <c r="H50" i="59"/>
  <c r="G50" i="59"/>
  <c r="F50" i="59"/>
  <c r="E50" i="59"/>
  <c r="D50" i="59"/>
  <c r="C50" i="59"/>
  <c r="C2" i="59"/>
  <c r="C50" i="3"/>
  <c r="C51" i="3"/>
  <c r="D55" i="3"/>
  <c r="E55" i="3"/>
  <c r="C39" i="3"/>
  <c r="D39" i="3"/>
  <c r="E39" i="3"/>
  <c r="C43" i="3"/>
  <c r="D43" i="3"/>
  <c r="E43" i="3"/>
  <c r="C47" i="3"/>
  <c r="D47" i="3"/>
  <c r="E47" i="3"/>
  <c r="C27" i="3"/>
  <c r="D27" i="3"/>
  <c r="E27" i="3"/>
  <c r="C34" i="3"/>
  <c r="D34" i="3"/>
  <c r="E34" i="3"/>
  <c r="C20" i="3"/>
  <c r="D20" i="3"/>
  <c r="E20" i="3"/>
  <c r="F2" i="3"/>
  <c r="C10" i="3"/>
  <c r="D10" i="3"/>
  <c r="E10" i="3"/>
  <c r="D5" i="61"/>
  <c r="D4" i="61"/>
  <c r="D3" i="61"/>
  <c r="D2" i="61"/>
  <c r="B51" i="59" l="1"/>
  <c r="F51" i="62"/>
  <c r="G51" i="62"/>
  <c r="H51" i="62"/>
  <c r="I51" i="62"/>
  <c r="J51" i="62"/>
  <c r="K51" i="62"/>
  <c r="L51" i="62"/>
  <c r="M51" i="62"/>
  <c r="N51" i="62"/>
  <c r="O51" i="62"/>
  <c r="P51" i="62"/>
  <c r="Q51" i="62"/>
  <c r="R51" i="62"/>
  <c r="S51" i="62"/>
  <c r="T51" i="62"/>
  <c r="U51" i="62"/>
  <c r="V51" i="62"/>
  <c r="W51" i="62"/>
  <c r="X51" i="62"/>
  <c r="Y51" i="62"/>
  <c r="Z51" i="62"/>
  <c r="AA51" i="62"/>
  <c r="AB51" i="62"/>
  <c r="AC51" i="62"/>
  <c r="AD51" i="62"/>
  <c r="AE51" i="62"/>
  <c r="AF51" i="62"/>
  <c r="AG51" i="62"/>
  <c r="AH51" i="62"/>
  <c r="AI51" i="62"/>
  <c r="F50" i="62"/>
  <c r="G50" i="62"/>
  <c r="H50" i="62"/>
  <c r="I50" i="62"/>
  <c r="J50" i="62"/>
  <c r="K50" i="62"/>
  <c r="L50" i="62"/>
  <c r="M50" i="62"/>
  <c r="N50" i="62"/>
  <c r="O50" i="62"/>
  <c r="P50" i="62"/>
  <c r="Q50" i="62"/>
  <c r="R50" i="62"/>
  <c r="S50" i="62"/>
  <c r="T50" i="62"/>
  <c r="U50" i="62"/>
  <c r="V50" i="62"/>
  <c r="W50" i="62"/>
  <c r="X50" i="62"/>
  <c r="Y50" i="62"/>
  <c r="Z50" i="62"/>
  <c r="AA50" i="62"/>
  <c r="AB50" i="62"/>
  <c r="AC50" i="62"/>
  <c r="AD50" i="62"/>
  <c r="AE50" i="62"/>
  <c r="AF50" i="62"/>
  <c r="AG50" i="62"/>
  <c r="AH50" i="62"/>
  <c r="AI50" i="62"/>
  <c r="F44" i="62"/>
  <c r="G44" i="62"/>
  <c r="H44" i="62"/>
  <c r="I44" i="62"/>
  <c r="J44" i="62"/>
  <c r="K44" i="62"/>
  <c r="L44" i="62"/>
  <c r="M44" i="62"/>
  <c r="N44" i="62"/>
  <c r="O44" i="62"/>
  <c r="P44" i="62"/>
  <c r="Q44" i="62"/>
  <c r="R44" i="62"/>
  <c r="S44" i="62"/>
  <c r="T44" i="62"/>
  <c r="U44" i="62"/>
  <c r="V44" i="62"/>
  <c r="W44" i="62"/>
  <c r="X44" i="62"/>
  <c r="Y44" i="62"/>
  <c r="Z44" i="62"/>
  <c r="AA44" i="62"/>
  <c r="AB44" i="62"/>
  <c r="AC44" i="62"/>
  <c r="AD44" i="62"/>
  <c r="AE44" i="62"/>
  <c r="AF44" i="62"/>
  <c r="AG44" i="62"/>
  <c r="AH44" i="62"/>
  <c r="AI44" i="62"/>
  <c r="F40" i="62"/>
  <c r="G40" i="62"/>
  <c r="H40" i="62"/>
  <c r="I40" i="62"/>
  <c r="J40" i="62"/>
  <c r="K40" i="62"/>
  <c r="L40" i="62"/>
  <c r="M40" i="62"/>
  <c r="N40" i="62"/>
  <c r="O40" i="62"/>
  <c r="P40" i="62"/>
  <c r="Q40" i="62"/>
  <c r="R40" i="62"/>
  <c r="S40" i="62"/>
  <c r="T40" i="62"/>
  <c r="U40" i="62"/>
  <c r="V40" i="62"/>
  <c r="W40" i="62"/>
  <c r="X40" i="62"/>
  <c r="Y40" i="62"/>
  <c r="Z40" i="62"/>
  <c r="AA40" i="62"/>
  <c r="AB40" i="62"/>
  <c r="AC40" i="62"/>
  <c r="AD40" i="62"/>
  <c r="AE40" i="62"/>
  <c r="AF40" i="62"/>
  <c r="AG40" i="62"/>
  <c r="AH40" i="62"/>
  <c r="AI40" i="62"/>
  <c r="F8" i="62"/>
  <c r="G8" i="62"/>
  <c r="H8" i="62"/>
  <c r="I8" i="62"/>
  <c r="J8" i="62"/>
  <c r="K8" i="62"/>
  <c r="L8" i="62"/>
  <c r="M8" i="62"/>
  <c r="N8" i="62"/>
  <c r="O8" i="62"/>
  <c r="P8" i="62"/>
  <c r="Q8" i="62"/>
  <c r="R8" i="62"/>
  <c r="S8" i="62"/>
  <c r="T8" i="62"/>
  <c r="U8" i="62"/>
  <c r="V8" i="62"/>
  <c r="W8" i="62"/>
  <c r="X8" i="62"/>
  <c r="Y8" i="62"/>
  <c r="Z8" i="62"/>
  <c r="AA8" i="62"/>
  <c r="AB8" i="62"/>
  <c r="AC8" i="62"/>
  <c r="AD8" i="62"/>
  <c r="AE8" i="62"/>
  <c r="AF8" i="62"/>
  <c r="AG8" i="62"/>
  <c r="AH8" i="62"/>
  <c r="AI8" i="62"/>
  <c r="K50" i="63"/>
  <c r="L50" i="63"/>
  <c r="M50" i="63"/>
  <c r="N50" i="63"/>
  <c r="O50" i="63"/>
  <c r="P50" i="63"/>
  <c r="Q50" i="63"/>
  <c r="R50" i="63"/>
  <c r="S50" i="63"/>
  <c r="T50" i="63"/>
  <c r="U50" i="63"/>
  <c r="V50" i="63"/>
  <c r="W50" i="63"/>
  <c r="X50" i="63"/>
  <c r="Y50" i="63"/>
  <c r="Z50" i="63"/>
  <c r="AA50" i="63"/>
  <c r="AB50" i="63"/>
  <c r="AC50" i="63"/>
  <c r="AD50" i="63"/>
  <c r="AE50" i="63"/>
  <c r="AF50" i="63"/>
  <c r="AG50" i="63"/>
  <c r="AH50" i="63"/>
  <c r="AI50" i="63"/>
  <c r="AJ50" i="63"/>
  <c r="F23" i="63"/>
  <c r="G23" i="63"/>
  <c r="H23" i="63"/>
  <c r="I23" i="63"/>
  <c r="J23" i="63"/>
  <c r="K23" i="63"/>
  <c r="L23" i="63"/>
  <c r="M23" i="63"/>
  <c r="N23" i="63"/>
  <c r="O23" i="63"/>
  <c r="P23" i="63"/>
  <c r="Q23" i="63"/>
  <c r="R23" i="63"/>
  <c r="S23" i="63"/>
  <c r="T23" i="63"/>
  <c r="U23" i="63"/>
  <c r="V23" i="63"/>
  <c r="W23" i="63"/>
  <c r="X23" i="63"/>
  <c r="Y23" i="63"/>
  <c r="Z23" i="63"/>
  <c r="AA23" i="63"/>
  <c r="AB23" i="63"/>
  <c r="AC23" i="63"/>
  <c r="AD23" i="63"/>
  <c r="AE23" i="63"/>
  <c r="AF23" i="63"/>
  <c r="AG23" i="63"/>
  <c r="AH23" i="63"/>
  <c r="AI23" i="63"/>
  <c r="AJ23" i="63"/>
  <c r="F8" i="63"/>
  <c r="G8" i="63"/>
  <c r="H8" i="63"/>
  <c r="I8" i="63"/>
  <c r="J8" i="63"/>
  <c r="K8" i="63"/>
  <c r="L8" i="63"/>
  <c r="M8" i="63"/>
  <c r="N8" i="63"/>
  <c r="O8" i="63"/>
  <c r="P8" i="63"/>
  <c r="Q8" i="63"/>
  <c r="R8" i="63"/>
  <c r="S8" i="63"/>
  <c r="T8" i="63"/>
  <c r="U8" i="63"/>
  <c r="V8" i="63"/>
  <c r="W8" i="63"/>
  <c r="X8" i="63"/>
  <c r="Y8" i="63"/>
  <c r="Z8" i="63"/>
  <c r="AA8" i="63"/>
  <c r="AB8" i="63"/>
  <c r="AC8" i="63"/>
  <c r="AD8" i="63"/>
  <c r="AE8" i="63"/>
  <c r="AF8" i="63"/>
  <c r="AG8" i="63"/>
  <c r="AH8" i="63"/>
  <c r="AI8" i="63"/>
  <c r="AJ8" i="63"/>
  <c r="F5" i="63"/>
  <c r="G5" i="63"/>
  <c r="H5" i="63"/>
  <c r="I5" i="63"/>
  <c r="J5" i="63"/>
  <c r="K5" i="63"/>
  <c r="L5" i="63"/>
  <c r="M5" i="63"/>
  <c r="N5" i="63"/>
  <c r="O5" i="63"/>
  <c r="P5" i="63"/>
  <c r="Q5" i="63"/>
  <c r="R5" i="63"/>
  <c r="S5" i="63"/>
  <c r="T5" i="63"/>
  <c r="U5" i="63"/>
  <c r="V5" i="63"/>
  <c r="W5" i="63"/>
  <c r="X5" i="63"/>
  <c r="Y5" i="63"/>
  <c r="Z5" i="63"/>
  <c r="AA5" i="63"/>
  <c r="AB5" i="63"/>
  <c r="AC5" i="63"/>
  <c r="AD5" i="63"/>
  <c r="AE5" i="63"/>
  <c r="AF5" i="63"/>
  <c r="AG5" i="63"/>
  <c r="AH5" i="63"/>
  <c r="AI5" i="63"/>
  <c r="AJ5" i="63"/>
  <c r="F51" i="64"/>
  <c r="G51" i="64"/>
  <c r="H51" i="64"/>
  <c r="I51" i="64"/>
  <c r="J51" i="64"/>
  <c r="K51" i="64"/>
  <c r="L51" i="64"/>
  <c r="M51" i="64"/>
  <c r="N51" i="64"/>
  <c r="O51" i="64"/>
  <c r="P51" i="64"/>
  <c r="Q51" i="64"/>
  <c r="R51" i="64"/>
  <c r="S51" i="64"/>
  <c r="T51" i="64"/>
  <c r="U51" i="64"/>
  <c r="V51" i="64"/>
  <c r="W51" i="64"/>
  <c r="X51" i="64"/>
  <c r="Y51" i="64"/>
  <c r="Z51" i="64"/>
  <c r="AA51" i="64"/>
  <c r="AB51" i="64"/>
  <c r="AC51" i="64"/>
  <c r="AD51" i="64"/>
  <c r="AE51" i="64"/>
  <c r="AF51" i="64"/>
  <c r="AG51" i="64"/>
  <c r="AH51" i="64"/>
  <c r="AI51" i="64"/>
  <c r="AJ51" i="64"/>
  <c r="F50" i="64"/>
  <c r="G50" i="64"/>
  <c r="H50" i="64"/>
  <c r="I50" i="64"/>
  <c r="J50" i="64"/>
  <c r="K50" i="64"/>
  <c r="L50" i="64"/>
  <c r="M50" i="64"/>
  <c r="N50" i="64"/>
  <c r="O50" i="64"/>
  <c r="P50" i="64"/>
  <c r="Q50" i="64"/>
  <c r="R50" i="64"/>
  <c r="S50" i="64"/>
  <c r="T50" i="64"/>
  <c r="U50" i="64"/>
  <c r="V50" i="64"/>
  <c r="W50" i="64"/>
  <c r="X50" i="64"/>
  <c r="Y50" i="64"/>
  <c r="Z50" i="64"/>
  <c r="AA50" i="64"/>
  <c r="AB50" i="64"/>
  <c r="AC50" i="64"/>
  <c r="AD50" i="64"/>
  <c r="AE50" i="64"/>
  <c r="AF50" i="64"/>
  <c r="AG50" i="64"/>
  <c r="AH50" i="64"/>
  <c r="AI50" i="64"/>
  <c r="AJ50" i="64"/>
  <c r="F23" i="64"/>
  <c r="G23" i="64"/>
  <c r="H23" i="64"/>
  <c r="I23" i="64"/>
  <c r="J23" i="64"/>
  <c r="K23" i="64"/>
  <c r="L23" i="64"/>
  <c r="M23" i="64"/>
  <c r="N23" i="64"/>
  <c r="O23" i="64"/>
  <c r="P23" i="64"/>
  <c r="Q23" i="64"/>
  <c r="R23" i="64"/>
  <c r="S23" i="64"/>
  <c r="T23" i="64"/>
  <c r="U23" i="64"/>
  <c r="V23" i="64"/>
  <c r="W23" i="64"/>
  <c r="X23" i="64"/>
  <c r="Y23" i="64"/>
  <c r="Z23" i="64"/>
  <c r="AA23" i="64"/>
  <c r="AB23" i="64"/>
  <c r="AC23" i="64"/>
  <c r="AD23" i="64"/>
  <c r="AE23" i="64"/>
  <c r="AF23" i="64"/>
  <c r="AG23" i="64"/>
  <c r="AH23" i="64"/>
  <c r="AI23" i="64"/>
  <c r="AJ23" i="64"/>
  <c r="F21" i="64"/>
  <c r="G21" i="64"/>
  <c r="H21" i="64"/>
  <c r="I21" i="64"/>
  <c r="J21" i="64"/>
  <c r="K21" i="64"/>
  <c r="L21" i="64"/>
  <c r="M21" i="64"/>
  <c r="N21" i="64"/>
  <c r="O21" i="64"/>
  <c r="P21" i="64"/>
  <c r="Q21" i="64"/>
  <c r="R21" i="64"/>
  <c r="S21" i="64"/>
  <c r="T21" i="64"/>
  <c r="U21" i="64"/>
  <c r="V21" i="64"/>
  <c r="W21" i="64"/>
  <c r="X21" i="64"/>
  <c r="Y21" i="64"/>
  <c r="Z21" i="64"/>
  <c r="AA21" i="64"/>
  <c r="AB21" i="64"/>
  <c r="AC21" i="64"/>
  <c r="AD21" i="64"/>
  <c r="AE21" i="64"/>
  <c r="AF21" i="64"/>
  <c r="AG21" i="64"/>
  <c r="AH21" i="64"/>
  <c r="AI21" i="64"/>
  <c r="AJ21" i="64"/>
  <c r="F8" i="64"/>
  <c r="G8" i="64"/>
  <c r="H8" i="64"/>
  <c r="I8" i="64"/>
  <c r="J8" i="64"/>
  <c r="K8" i="64"/>
  <c r="L8" i="64"/>
  <c r="M8" i="64"/>
  <c r="N8" i="64"/>
  <c r="O8" i="64"/>
  <c r="P8" i="64"/>
  <c r="Q8" i="64"/>
  <c r="R8" i="64"/>
  <c r="S8" i="64"/>
  <c r="T8" i="64"/>
  <c r="U8" i="64"/>
  <c r="V8" i="64"/>
  <c r="W8" i="64"/>
  <c r="X8" i="64"/>
  <c r="Y8" i="64"/>
  <c r="Z8" i="64"/>
  <c r="AA8" i="64"/>
  <c r="AB8" i="64"/>
  <c r="AC8" i="64"/>
  <c r="AD8" i="64"/>
  <c r="AE8" i="64"/>
  <c r="AF8" i="64"/>
  <c r="AG8" i="64"/>
  <c r="AH8" i="64"/>
  <c r="AI8" i="64"/>
  <c r="AJ8" i="64"/>
  <c r="F5" i="64"/>
  <c r="G5" i="64"/>
  <c r="H5" i="64"/>
  <c r="I5" i="64"/>
  <c r="J5" i="64"/>
  <c r="K5" i="64"/>
  <c r="L5" i="64"/>
  <c r="M5" i="64"/>
  <c r="N5" i="64"/>
  <c r="O5" i="64"/>
  <c r="P5" i="64"/>
  <c r="Q5" i="64"/>
  <c r="R5" i="64"/>
  <c r="S5" i="64"/>
  <c r="T5" i="64"/>
  <c r="U5" i="64"/>
  <c r="V5" i="64"/>
  <c r="W5" i="64"/>
  <c r="X5" i="64"/>
  <c r="Y5" i="64"/>
  <c r="Z5" i="64"/>
  <c r="AA5" i="64"/>
  <c r="AB5" i="64"/>
  <c r="AC5" i="64"/>
  <c r="AD5" i="64"/>
  <c r="AE5" i="64"/>
  <c r="AF5" i="64"/>
  <c r="AG5" i="64"/>
  <c r="AH5" i="64"/>
  <c r="AI5" i="64"/>
  <c r="AJ5" i="64"/>
  <c r="F51" i="65"/>
  <c r="G51" i="65"/>
  <c r="H51" i="65"/>
  <c r="I51" i="65"/>
  <c r="J51" i="65"/>
  <c r="K51" i="65"/>
  <c r="L51" i="65"/>
  <c r="M51" i="65"/>
  <c r="N51" i="65"/>
  <c r="O51" i="65"/>
  <c r="P51" i="65"/>
  <c r="Q51" i="65"/>
  <c r="R51" i="65"/>
  <c r="S51" i="65"/>
  <c r="T51" i="65"/>
  <c r="U51" i="65"/>
  <c r="V51" i="65"/>
  <c r="W51" i="65"/>
  <c r="X51" i="65"/>
  <c r="Y51" i="65"/>
  <c r="Z51" i="65"/>
  <c r="AA51" i="65"/>
  <c r="AB51" i="65"/>
  <c r="AC51" i="65"/>
  <c r="AD51" i="65"/>
  <c r="AE51" i="65"/>
  <c r="AF51" i="65"/>
  <c r="AG51" i="65"/>
  <c r="AH51" i="65"/>
  <c r="AI51" i="65"/>
  <c r="F50" i="65"/>
  <c r="G50" i="65"/>
  <c r="H50" i="65"/>
  <c r="I50" i="65"/>
  <c r="J50" i="65"/>
  <c r="K50" i="65"/>
  <c r="L50" i="65"/>
  <c r="M50" i="65"/>
  <c r="N50" i="65"/>
  <c r="O50" i="65"/>
  <c r="P50" i="65"/>
  <c r="Q50" i="65"/>
  <c r="R50" i="65"/>
  <c r="S50" i="65"/>
  <c r="T50" i="65"/>
  <c r="U50" i="65"/>
  <c r="V50" i="65"/>
  <c r="W50" i="65"/>
  <c r="X50" i="65"/>
  <c r="Y50" i="65"/>
  <c r="Z50" i="65"/>
  <c r="AA50" i="65"/>
  <c r="AB50" i="65"/>
  <c r="AC50" i="65"/>
  <c r="AD50" i="65"/>
  <c r="AE50" i="65"/>
  <c r="AF50" i="65"/>
  <c r="AG50" i="65"/>
  <c r="AH50" i="65"/>
  <c r="AI50" i="65"/>
  <c r="F44" i="65"/>
  <c r="G44" i="65"/>
  <c r="H44" i="65"/>
  <c r="I44" i="65"/>
  <c r="J44" i="65"/>
  <c r="K44" i="65"/>
  <c r="L44" i="65"/>
  <c r="M44" i="65"/>
  <c r="N44" i="65"/>
  <c r="O44" i="65"/>
  <c r="P44" i="65"/>
  <c r="Q44" i="65"/>
  <c r="R44" i="65"/>
  <c r="S44" i="65"/>
  <c r="T44" i="65"/>
  <c r="U44" i="65"/>
  <c r="V44" i="65"/>
  <c r="W44" i="65"/>
  <c r="X44" i="65"/>
  <c r="Y44" i="65"/>
  <c r="Z44" i="65"/>
  <c r="AA44" i="65"/>
  <c r="AB44" i="65"/>
  <c r="AC44" i="65"/>
  <c r="AD44" i="65"/>
  <c r="AE44" i="65"/>
  <c r="AF44" i="65"/>
  <c r="AG44" i="65"/>
  <c r="AH44" i="65"/>
  <c r="AI44" i="65"/>
  <c r="F40" i="65"/>
  <c r="G40" i="65"/>
  <c r="H40" i="65"/>
  <c r="I40" i="65"/>
  <c r="J40" i="65"/>
  <c r="K40" i="65"/>
  <c r="L40" i="65"/>
  <c r="M40" i="65"/>
  <c r="N40" i="65"/>
  <c r="O40" i="65"/>
  <c r="P40" i="65"/>
  <c r="Q40" i="65"/>
  <c r="R40" i="65"/>
  <c r="S40" i="65"/>
  <c r="T40" i="65"/>
  <c r="U40" i="65"/>
  <c r="V40" i="65"/>
  <c r="W40" i="65"/>
  <c r="X40" i="65"/>
  <c r="Y40" i="65"/>
  <c r="Z40" i="65"/>
  <c r="AA40" i="65"/>
  <c r="AB40" i="65"/>
  <c r="AC40" i="65"/>
  <c r="AD40" i="65"/>
  <c r="AE40" i="65"/>
  <c r="AF40" i="65"/>
  <c r="AG40" i="65"/>
  <c r="AH40" i="65"/>
  <c r="AI40" i="65"/>
  <c r="F11" i="65"/>
  <c r="G11" i="65"/>
  <c r="H11" i="65"/>
  <c r="I11" i="65"/>
  <c r="J11" i="65"/>
  <c r="K11" i="65"/>
  <c r="L11" i="65"/>
  <c r="M11" i="65"/>
  <c r="F8" i="65"/>
  <c r="G8" i="65"/>
  <c r="H8" i="65"/>
  <c r="I8" i="65"/>
  <c r="J8" i="65"/>
  <c r="K8" i="65"/>
  <c r="L8" i="65"/>
  <c r="M8" i="65"/>
  <c r="N8" i="65"/>
  <c r="O8" i="65"/>
  <c r="P8" i="65"/>
  <c r="Q8" i="65"/>
  <c r="R8" i="65"/>
  <c r="S8" i="65"/>
  <c r="T8" i="65"/>
  <c r="U8" i="65"/>
  <c r="V8" i="65"/>
  <c r="W8" i="65"/>
  <c r="X8" i="65"/>
  <c r="Y8" i="65"/>
  <c r="Z8" i="65"/>
  <c r="AA8" i="65"/>
  <c r="AB8" i="65"/>
  <c r="AC8" i="65"/>
  <c r="AD8" i="65"/>
  <c r="AE8" i="65"/>
  <c r="AF8" i="65"/>
  <c r="AG8" i="65"/>
  <c r="AH8" i="65"/>
  <c r="AI8" i="65"/>
  <c r="F2" i="65"/>
  <c r="F23" i="62"/>
  <c r="G23" i="62"/>
  <c r="H23" i="62"/>
  <c r="I23" i="62"/>
  <c r="J23" i="62"/>
  <c r="K23" i="62"/>
  <c r="L23" i="62"/>
  <c r="M23" i="62"/>
  <c r="N23" i="62"/>
  <c r="O23" i="62"/>
  <c r="P23" i="62"/>
  <c r="Q23" i="62"/>
  <c r="R23" i="62"/>
  <c r="S23" i="62"/>
  <c r="T23" i="62"/>
  <c r="U23" i="62"/>
  <c r="V23" i="62"/>
  <c r="W23" i="62"/>
  <c r="X23" i="62"/>
  <c r="Y23" i="62"/>
  <c r="Z23" i="62"/>
  <c r="AA23" i="62"/>
  <c r="AB23" i="62"/>
  <c r="AC23" i="62"/>
  <c r="AD23" i="62"/>
  <c r="AE23" i="62"/>
  <c r="AF23" i="62"/>
  <c r="AG23" i="62"/>
  <c r="AH23" i="62"/>
  <c r="AI23" i="62"/>
  <c r="F21" i="62"/>
  <c r="G21" i="62"/>
  <c r="H21" i="62"/>
  <c r="I21" i="62"/>
  <c r="J21" i="62"/>
  <c r="K21" i="62"/>
  <c r="L21" i="62"/>
  <c r="M21" i="62"/>
  <c r="N21" i="62"/>
  <c r="O21" i="62"/>
  <c r="P21" i="62"/>
  <c r="Q21" i="62"/>
  <c r="R21" i="62"/>
  <c r="S21" i="62"/>
  <c r="T21" i="62"/>
  <c r="U21" i="62"/>
  <c r="V21" i="62"/>
  <c r="W21" i="62"/>
  <c r="X21" i="62"/>
  <c r="Y21" i="62"/>
  <c r="Z21" i="62"/>
  <c r="AA21" i="62"/>
  <c r="AB21" i="62"/>
  <c r="AC21" i="62"/>
  <c r="AD21" i="62"/>
  <c r="AE21" i="62"/>
  <c r="AF21" i="62"/>
  <c r="AG21" i="62"/>
  <c r="AH21" i="62"/>
  <c r="AI21" i="62"/>
  <c r="F12" i="62"/>
  <c r="G12" i="62"/>
  <c r="H12" i="62"/>
  <c r="I12" i="62"/>
  <c r="J12" i="62"/>
  <c r="K12" i="62"/>
  <c r="L12" i="62"/>
  <c r="M12" i="62"/>
  <c r="N12" i="62"/>
  <c r="O12" i="62"/>
  <c r="P12" i="62"/>
  <c r="Q12" i="62"/>
  <c r="R12" i="62"/>
  <c r="S12" i="62"/>
  <c r="T12" i="62"/>
  <c r="U12" i="62"/>
  <c r="V12" i="62"/>
  <c r="W12" i="62"/>
  <c r="X12" i="62"/>
  <c r="Y12" i="62"/>
  <c r="Z12" i="62"/>
  <c r="AA12" i="62"/>
  <c r="AB12" i="62"/>
  <c r="AC12" i="62"/>
  <c r="AD12" i="62"/>
  <c r="AE12" i="62"/>
  <c r="AF12" i="62"/>
  <c r="AG12" i="62"/>
  <c r="AH12" i="62"/>
  <c r="AI12" i="62"/>
  <c r="F11" i="62"/>
  <c r="G11" i="62"/>
  <c r="H11" i="62"/>
  <c r="I11" i="62"/>
  <c r="J11" i="62"/>
  <c r="K11" i="62"/>
  <c r="L11" i="62"/>
  <c r="M11" i="62"/>
  <c r="N11" i="62"/>
  <c r="O11" i="62"/>
  <c r="P11" i="62"/>
  <c r="Q11" i="62"/>
  <c r="R11" i="62"/>
  <c r="S11" i="62"/>
  <c r="T11" i="62"/>
  <c r="U11" i="62"/>
  <c r="V11" i="62"/>
  <c r="W11" i="62"/>
  <c r="X11" i="62"/>
  <c r="Y11" i="62"/>
  <c r="Z11" i="62"/>
  <c r="AA11" i="62"/>
  <c r="AB11" i="62"/>
  <c r="AC11" i="62"/>
  <c r="AD11" i="62"/>
  <c r="AE11" i="62"/>
  <c r="AF11" i="62"/>
  <c r="AG11" i="62"/>
  <c r="AH11" i="62"/>
  <c r="AI11" i="62"/>
  <c r="F5" i="62"/>
  <c r="G5" i="62"/>
  <c r="H5" i="62"/>
  <c r="I5" i="62"/>
  <c r="J5" i="62"/>
  <c r="K5" i="62"/>
  <c r="L5" i="62"/>
  <c r="M5" i="62"/>
  <c r="N5" i="62"/>
  <c r="O5" i="62"/>
  <c r="P5" i="62"/>
  <c r="Q5" i="62"/>
  <c r="R5" i="62"/>
  <c r="S5" i="62"/>
  <c r="T5" i="62"/>
  <c r="U5" i="62"/>
  <c r="V5" i="62"/>
  <c r="W5" i="62"/>
  <c r="X5" i="62"/>
  <c r="Y5" i="62"/>
  <c r="Z5" i="62"/>
  <c r="AA5" i="62"/>
  <c r="AB5" i="62"/>
  <c r="AC5" i="62"/>
  <c r="AD5" i="62"/>
  <c r="AE5" i="62"/>
  <c r="AF5" i="62"/>
  <c r="AG5" i="62"/>
  <c r="AH5" i="62"/>
  <c r="AI5" i="62"/>
  <c r="F51" i="63"/>
  <c r="G51" i="63"/>
  <c r="H51" i="63"/>
  <c r="I51" i="63"/>
  <c r="J51" i="63"/>
  <c r="K51" i="63"/>
  <c r="L51" i="63"/>
  <c r="M51" i="63"/>
  <c r="N51" i="63"/>
  <c r="O51" i="63"/>
  <c r="P51" i="63"/>
  <c r="Q51" i="63"/>
  <c r="R51" i="63"/>
  <c r="S51" i="63"/>
  <c r="T51" i="63"/>
  <c r="U51" i="63"/>
  <c r="V51" i="63"/>
  <c r="W51" i="63"/>
  <c r="X51" i="63"/>
  <c r="Y51" i="63"/>
  <c r="Z51" i="63"/>
  <c r="AA51" i="63"/>
  <c r="AB51" i="63"/>
  <c r="AC51" i="63"/>
  <c r="AD51" i="63"/>
  <c r="AE51" i="63"/>
  <c r="AF51" i="63"/>
  <c r="AG51" i="63"/>
  <c r="AH51" i="63"/>
  <c r="AI51" i="63"/>
  <c r="AJ51" i="63"/>
  <c r="F50" i="63"/>
  <c r="G50" i="63"/>
  <c r="H50" i="63"/>
  <c r="I50" i="63"/>
  <c r="J50" i="63"/>
  <c r="G21" i="63"/>
  <c r="H21" i="63"/>
  <c r="J21" i="63"/>
  <c r="L21" i="63"/>
  <c r="N21" i="63"/>
  <c r="P21" i="63"/>
  <c r="R21" i="63"/>
  <c r="T21" i="63"/>
  <c r="V21" i="63"/>
  <c r="X21" i="63"/>
  <c r="Z21" i="63"/>
  <c r="AB21" i="63"/>
  <c r="AD21" i="63"/>
  <c r="AG21" i="63"/>
  <c r="AI21" i="63"/>
  <c r="AH12" i="63"/>
  <c r="F11" i="63"/>
  <c r="I11" i="63"/>
  <c r="K11" i="63"/>
  <c r="N11" i="63"/>
  <c r="P11" i="63"/>
  <c r="R11" i="63"/>
  <c r="T11" i="63"/>
  <c r="V11" i="63"/>
  <c r="X11" i="63"/>
  <c r="Y11" i="63"/>
  <c r="AA11" i="63"/>
  <c r="AC11" i="63"/>
  <c r="AF11" i="63"/>
  <c r="AI11" i="63"/>
  <c r="G44" i="64"/>
  <c r="I44" i="64"/>
  <c r="L44" i="64"/>
  <c r="N44" i="64"/>
  <c r="O44" i="64"/>
  <c r="Q44" i="64"/>
  <c r="S44" i="64"/>
  <c r="U44" i="64"/>
  <c r="W44" i="64"/>
  <c r="X44" i="64"/>
  <c r="AA44" i="64"/>
  <c r="AC44" i="64"/>
  <c r="AD44" i="64"/>
  <c r="AF44" i="64"/>
  <c r="AH44" i="64"/>
  <c r="AJ44" i="64"/>
  <c r="G40" i="64"/>
  <c r="I40" i="64"/>
  <c r="K40" i="64"/>
  <c r="M40" i="64"/>
  <c r="P40" i="64"/>
  <c r="R40" i="64"/>
  <c r="U40" i="64"/>
  <c r="W40" i="64"/>
  <c r="Y40" i="64"/>
  <c r="AA40" i="64"/>
  <c r="AC40" i="64"/>
  <c r="AE40" i="64"/>
  <c r="AF40" i="64"/>
  <c r="AH40" i="64"/>
  <c r="AJ40" i="64"/>
  <c r="G12" i="64"/>
  <c r="I12" i="64"/>
  <c r="K12" i="64"/>
  <c r="M12" i="64"/>
  <c r="O12" i="64"/>
  <c r="Q12" i="64"/>
  <c r="S12" i="64"/>
  <c r="U12" i="64"/>
  <c r="W12" i="64"/>
  <c r="Y12" i="64"/>
  <c r="Z12" i="64"/>
  <c r="AB12" i="64"/>
  <c r="AE12" i="64"/>
  <c r="AG12" i="64"/>
  <c r="AI12" i="64"/>
  <c r="F11" i="64"/>
  <c r="H11" i="64"/>
  <c r="J11" i="64"/>
  <c r="L11" i="64"/>
  <c r="N11" i="64"/>
  <c r="Q11" i="64"/>
  <c r="T11" i="64"/>
  <c r="V11" i="64"/>
  <c r="X11" i="64"/>
  <c r="AA11" i="64"/>
  <c r="AC11" i="64"/>
  <c r="F44" i="63"/>
  <c r="G44" i="63"/>
  <c r="H44" i="63"/>
  <c r="I44" i="63"/>
  <c r="J44" i="63"/>
  <c r="K44" i="63"/>
  <c r="L44" i="63"/>
  <c r="M44" i="63"/>
  <c r="N44" i="63"/>
  <c r="O44" i="63"/>
  <c r="P44" i="63"/>
  <c r="Q44" i="63"/>
  <c r="R44" i="63"/>
  <c r="S44" i="63"/>
  <c r="T44" i="63"/>
  <c r="U44" i="63"/>
  <c r="V44" i="63"/>
  <c r="W44" i="63"/>
  <c r="X44" i="63"/>
  <c r="Y44" i="63"/>
  <c r="Z44" i="63"/>
  <c r="AA44" i="63"/>
  <c r="AB44" i="63"/>
  <c r="AC44" i="63"/>
  <c r="AD44" i="63"/>
  <c r="AE44" i="63"/>
  <c r="AF44" i="63"/>
  <c r="AG44" i="63"/>
  <c r="AH44" i="63"/>
  <c r="AI44" i="63"/>
  <c r="AJ44" i="63"/>
  <c r="F40" i="63"/>
  <c r="G40" i="63"/>
  <c r="H40" i="63"/>
  <c r="I40" i="63"/>
  <c r="J40" i="63"/>
  <c r="K40" i="63"/>
  <c r="L40" i="63"/>
  <c r="M40" i="63"/>
  <c r="N40" i="63"/>
  <c r="O40" i="63"/>
  <c r="P40" i="63"/>
  <c r="Q40" i="63"/>
  <c r="R40" i="63"/>
  <c r="S40" i="63"/>
  <c r="T40" i="63"/>
  <c r="U40" i="63"/>
  <c r="V40" i="63"/>
  <c r="W40" i="63"/>
  <c r="X40" i="63"/>
  <c r="Y40" i="63"/>
  <c r="Z40" i="63"/>
  <c r="AA40" i="63"/>
  <c r="AB40" i="63"/>
  <c r="AC40" i="63"/>
  <c r="AD40" i="63"/>
  <c r="AE40" i="63"/>
  <c r="AF40" i="63"/>
  <c r="AG40" i="63"/>
  <c r="AH40" i="63"/>
  <c r="AI40" i="63"/>
  <c r="AJ40" i="63"/>
  <c r="F21" i="63"/>
  <c r="I21" i="63"/>
  <c r="K21" i="63"/>
  <c r="M21" i="63"/>
  <c r="O21" i="63"/>
  <c r="Q21" i="63"/>
  <c r="S21" i="63"/>
  <c r="U21" i="63"/>
  <c r="W21" i="63"/>
  <c r="Y21" i="63"/>
  <c r="AA21" i="63"/>
  <c r="AC21" i="63"/>
  <c r="AE21" i="63"/>
  <c r="AF21" i="63"/>
  <c r="AH21" i="63"/>
  <c r="AJ21" i="63"/>
  <c r="F12" i="63"/>
  <c r="G12" i="63"/>
  <c r="H12" i="63"/>
  <c r="I12" i="63"/>
  <c r="J12" i="63"/>
  <c r="K12" i="63"/>
  <c r="L12" i="63"/>
  <c r="M12" i="63"/>
  <c r="N12" i="63"/>
  <c r="O12" i="63"/>
  <c r="P12" i="63"/>
  <c r="Q12" i="63"/>
  <c r="R12" i="63"/>
  <c r="S12" i="63"/>
  <c r="T12" i="63"/>
  <c r="U12" i="63"/>
  <c r="V12" i="63"/>
  <c r="W12" i="63"/>
  <c r="X12" i="63"/>
  <c r="Y12" i="63"/>
  <c r="Z12" i="63"/>
  <c r="AA12" i="63"/>
  <c r="AB12" i="63"/>
  <c r="AC12" i="63"/>
  <c r="AD12" i="63"/>
  <c r="AE12" i="63"/>
  <c r="AF12" i="63"/>
  <c r="AG12" i="63"/>
  <c r="AI12" i="63"/>
  <c r="AJ12" i="63"/>
  <c r="G11" i="63"/>
  <c r="H11" i="63"/>
  <c r="J11" i="63"/>
  <c r="L11" i="63"/>
  <c r="M11" i="63"/>
  <c r="O11" i="63"/>
  <c r="Q11" i="63"/>
  <c r="S11" i="63"/>
  <c r="U11" i="63"/>
  <c r="W11" i="63"/>
  <c r="Z11" i="63"/>
  <c r="AB11" i="63"/>
  <c r="AD11" i="63"/>
  <c r="AE11" i="63"/>
  <c r="AG11" i="63"/>
  <c r="AH11" i="63"/>
  <c r="AJ11" i="63"/>
  <c r="F44" i="64"/>
  <c r="H44" i="64"/>
  <c r="J44" i="64"/>
  <c r="K44" i="64"/>
  <c r="M44" i="64"/>
  <c r="P44" i="64"/>
  <c r="R44" i="64"/>
  <c r="T44" i="64"/>
  <c r="V44" i="64"/>
  <c r="Y44" i="64"/>
  <c r="Z44" i="64"/>
  <c r="AB44" i="64"/>
  <c r="AE44" i="64"/>
  <c r="AG44" i="64"/>
  <c r="AI44" i="64"/>
  <c r="F40" i="64"/>
  <c r="H40" i="64"/>
  <c r="J40" i="64"/>
  <c r="L40" i="64"/>
  <c r="N40" i="64"/>
  <c r="O40" i="64"/>
  <c r="Q40" i="64"/>
  <c r="S40" i="64"/>
  <c r="T40" i="64"/>
  <c r="V40" i="64"/>
  <c r="X40" i="64"/>
  <c r="Z40" i="64"/>
  <c r="AB40" i="64"/>
  <c r="AD40" i="64"/>
  <c r="AG40" i="64"/>
  <c r="AI40" i="64"/>
  <c r="F12" i="64"/>
  <c r="H12" i="64"/>
  <c r="J12" i="64"/>
  <c r="L12" i="64"/>
  <c r="N12" i="64"/>
  <c r="P12" i="64"/>
  <c r="R12" i="64"/>
  <c r="T12" i="64"/>
  <c r="V12" i="64"/>
  <c r="X12" i="64"/>
  <c r="AA12" i="64"/>
  <c r="AC12" i="64"/>
  <c r="AD12" i="64"/>
  <c r="AF12" i="64"/>
  <c r="AH12" i="64"/>
  <c r="AJ12" i="64"/>
  <c r="G11" i="64"/>
  <c r="I11" i="64"/>
  <c r="K11" i="64"/>
  <c r="M11" i="64"/>
  <c r="O11" i="64"/>
  <c r="P11" i="64"/>
  <c r="R11" i="64"/>
  <c r="S11" i="64"/>
  <c r="U11" i="64"/>
  <c r="W11" i="64"/>
  <c r="Y11" i="64"/>
  <c r="Z11" i="64"/>
  <c r="AB11" i="64"/>
  <c r="AD11" i="64"/>
  <c r="AE11" i="64"/>
  <c r="AF11" i="64"/>
  <c r="AG11" i="64"/>
  <c r="AH11" i="64"/>
  <c r="AI11" i="64"/>
  <c r="AJ11" i="64"/>
  <c r="F23" i="65"/>
  <c r="G23" i="65"/>
  <c r="H23" i="65"/>
  <c r="I23" i="65"/>
  <c r="J23" i="65"/>
  <c r="K23" i="65"/>
  <c r="L23" i="65"/>
  <c r="M23" i="65"/>
  <c r="N23" i="65"/>
  <c r="O23" i="65"/>
  <c r="P23" i="65"/>
  <c r="Q23" i="65"/>
  <c r="R23" i="65"/>
  <c r="S23" i="65"/>
  <c r="T23" i="65"/>
  <c r="U23" i="65"/>
  <c r="V23" i="65"/>
  <c r="W23" i="65"/>
  <c r="X23" i="65"/>
  <c r="Y23" i="65"/>
  <c r="Z23" i="65"/>
  <c r="AA23" i="65"/>
  <c r="AB23" i="65"/>
  <c r="AC23" i="65"/>
  <c r="AD23" i="65"/>
  <c r="AE23" i="65"/>
  <c r="AF23" i="65"/>
  <c r="AG23" i="65"/>
  <c r="AH23" i="65"/>
  <c r="AI23" i="65"/>
  <c r="F21" i="65"/>
  <c r="G21" i="65"/>
  <c r="H21" i="65"/>
  <c r="I21" i="65"/>
  <c r="J21" i="65"/>
  <c r="K21" i="65"/>
  <c r="L21" i="65"/>
  <c r="M21" i="65"/>
  <c r="N21" i="65"/>
  <c r="O21" i="65"/>
  <c r="P21" i="65"/>
  <c r="Q21" i="65"/>
  <c r="R21" i="65"/>
  <c r="S21" i="65"/>
  <c r="T21" i="65"/>
  <c r="U21" i="65"/>
  <c r="V21" i="65"/>
  <c r="W21" i="65"/>
  <c r="X21" i="65"/>
  <c r="Y21" i="65"/>
  <c r="Z21" i="65"/>
  <c r="AA21" i="65"/>
  <c r="AB21" i="65"/>
  <c r="AC21" i="65"/>
  <c r="AD21" i="65"/>
  <c r="AE21" i="65"/>
  <c r="AF21" i="65"/>
  <c r="AG21" i="65"/>
  <c r="AH21" i="65"/>
  <c r="AI21" i="65"/>
  <c r="F12" i="65"/>
  <c r="G12" i="65"/>
  <c r="H12" i="65"/>
  <c r="I12" i="65"/>
  <c r="J12" i="65"/>
  <c r="K12" i="65"/>
  <c r="L12" i="65"/>
  <c r="M12" i="65"/>
  <c r="N12" i="65"/>
  <c r="O12" i="65"/>
  <c r="P12" i="65"/>
  <c r="Q12" i="65"/>
  <c r="R12" i="65"/>
  <c r="S12" i="65"/>
  <c r="T12" i="65"/>
  <c r="U12" i="65"/>
  <c r="V12" i="65"/>
  <c r="W12" i="65"/>
  <c r="X12" i="65"/>
  <c r="Y12" i="65"/>
  <c r="Z12" i="65"/>
  <c r="AA12" i="65"/>
  <c r="AB12" i="65"/>
  <c r="AC12" i="65"/>
  <c r="AD12" i="65"/>
  <c r="AE12" i="65"/>
  <c r="AF12" i="65"/>
  <c r="AG12" i="65"/>
  <c r="AH12" i="65"/>
  <c r="AI12" i="65"/>
  <c r="N11" i="65"/>
  <c r="O11" i="65"/>
  <c r="P11" i="65"/>
  <c r="Q11" i="65"/>
  <c r="R11" i="65"/>
  <c r="S11" i="65"/>
  <c r="T11" i="65"/>
  <c r="U11" i="65"/>
  <c r="V11" i="65"/>
  <c r="W11" i="65"/>
  <c r="X11" i="65"/>
  <c r="Y11" i="65"/>
  <c r="Z11" i="65"/>
  <c r="AA11" i="65"/>
  <c r="AB11" i="65"/>
  <c r="AC11" i="65"/>
  <c r="AD11" i="65"/>
  <c r="AE11" i="65"/>
  <c r="AF11" i="65"/>
  <c r="AG11" i="65"/>
  <c r="AH11" i="65"/>
  <c r="AI11" i="65"/>
  <c r="F5" i="65"/>
  <c r="G5" i="65"/>
  <c r="H5" i="65"/>
  <c r="I5" i="65"/>
  <c r="J5" i="65"/>
  <c r="K5" i="65"/>
  <c r="L5" i="65"/>
  <c r="M5" i="65"/>
  <c r="N5" i="65"/>
  <c r="O5" i="65"/>
  <c r="P5" i="65"/>
  <c r="Q5" i="65"/>
  <c r="R5" i="65"/>
  <c r="S5" i="65"/>
  <c r="T5" i="65"/>
  <c r="U5" i="65"/>
  <c r="V5" i="65"/>
  <c r="W5" i="65"/>
  <c r="X5" i="65"/>
  <c r="Y5" i="65"/>
  <c r="Z5" i="65"/>
  <c r="AA5" i="65"/>
  <c r="AB5" i="65"/>
  <c r="AC5" i="65"/>
  <c r="AD5" i="65"/>
  <c r="AE5" i="65"/>
  <c r="AF5" i="65"/>
  <c r="AG5" i="65"/>
  <c r="AH5" i="65"/>
  <c r="AI5" i="65"/>
  <c r="AH40" i="59"/>
  <c r="AG40" i="59"/>
  <c r="AF40" i="59"/>
  <c r="AE40" i="59"/>
  <c r="AD40" i="59"/>
  <c r="AC40" i="59"/>
  <c r="AB40" i="59"/>
  <c r="AA40" i="59"/>
  <c r="Z40" i="59"/>
  <c r="Y40" i="59"/>
  <c r="X40" i="59"/>
  <c r="W40" i="59"/>
  <c r="V40" i="59"/>
  <c r="U40" i="59"/>
  <c r="T40" i="59"/>
  <c r="S40" i="59"/>
  <c r="R40" i="59"/>
  <c r="Q40" i="59"/>
  <c r="P40" i="59"/>
  <c r="O40" i="59"/>
  <c r="M40" i="59"/>
  <c r="L40" i="59"/>
  <c r="K40" i="59"/>
  <c r="J40" i="59"/>
  <c r="I40" i="59"/>
  <c r="H40" i="59"/>
  <c r="G40" i="59"/>
  <c r="F40" i="59"/>
  <c r="E40" i="59"/>
  <c r="D40" i="59"/>
  <c r="C40" i="59"/>
  <c r="N40" i="59"/>
  <c r="DT45" i="59"/>
  <c r="DS45" i="59"/>
  <c r="DR45" i="59"/>
  <c r="DQ45" i="59"/>
  <c r="DP45" i="59"/>
  <c r="DO45" i="59"/>
  <c r="DN45" i="59"/>
  <c r="DM45" i="59"/>
  <c r="DL45" i="59"/>
  <c r="DK45" i="59"/>
  <c r="DJ45" i="59"/>
  <c r="DI45" i="59"/>
  <c r="DH45" i="59"/>
  <c r="DG45" i="59"/>
  <c r="DF45" i="59"/>
  <c r="DE45" i="59"/>
  <c r="DD45" i="59"/>
  <c r="DC45" i="59"/>
  <c r="DB45" i="59"/>
  <c r="DA45" i="59"/>
  <c r="CZ45" i="59"/>
  <c r="CY45" i="59"/>
  <c r="CX45" i="59"/>
  <c r="CW45" i="59"/>
  <c r="CV45" i="59"/>
  <c r="CU45" i="59"/>
  <c r="CT45" i="59"/>
  <c r="CS45" i="59"/>
  <c r="CR45" i="59"/>
  <c r="CQ45" i="59"/>
  <c r="CP45" i="59"/>
  <c r="CO45" i="59"/>
  <c r="CN45" i="59"/>
  <c r="CM45" i="59"/>
  <c r="CL45" i="59"/>
  <c r="CK45" i="59"/>
  <c r="CJ45" i="59"/>
  <c r="CI45" i="59"/>
  <c r="CH45" i="59"/>
  <c r="CG45" i="59"/>
  <c r="CF45" i="59"/>
  <c r="CE45" i="59"/>
  <c r="CD45" i="59"/>
  <c r="CC45" i="59"/>
  <c r="CB45" i="59"/>
  <c r="CA45" i="59"/>
  <c r="BZ45" i="59"/>
  <c r="BY45" i="59"/>
  <c r="BX45" i="59"/>
  <c r="BW45" i="59"/>
  <c r="BV45" i="59"/>
  <c r="BU45" i="59"/>
  <c r="BT45" i="59"/>
  <c r="BS45" i="59"/>
  <c r="BR45" i="59"/>
  <c r="BQ45" i="59"/>
  <c r="BP45" i="59"/>
  <c r="BO45" i="59"/>
  <c r="BN45" i="59"/>
  <c r="BM45" i="59"/>
  <c r="BL45" i="59"/>
  <c r="BK45" i="59"/>
  <c r="BJ45" i="59"/>
  <c r="BI45" i="59"/>
  <c r="BH45" i="59"/>
  <c r="BG45" i="59"/>
  <c r="BF45" i="59"/>
  <c r="BE45" i="59"/>
  <c r="BD45" i="59"/>
  <c r="BC45" i="59"/>
  <c r="BB45" i="59"/>
  <c r="BA45" i="59"/>
  <c r="AZ45" i="59"/>
  <c r="AY45" i="59"/>
  <c r="AX45" i="59"/>
  <c r="AW45" i="59"/>
  <c r="AV45" i="59"/>
  <c r="AU45" i="59"/>
  <c r="AT45" i="59"/>
  <c r="AS45" i="59"/>
  <c r="AR45" i="59"/>
  <c r="AQ45" i="59"/>
  <c r="AP45" i="59"/>
  <c r="AO45" i="59"/>
  <c r="AN45" i="59"/>
  <c r="AM45" i="59"/>
  <c r="AL45" i="59"/>
  <c r="AK45" i="59"/>
  <c r="AJ45" i="59"/>
  <c r="AI45" i="59"/>
  <c r="AH45" i="59"/>
  <c r="AG45" i="59"/>
  <c r="AF45" i="59"/>
  <c r="AE45" i="59"/>
  <c r="AD45" i="59"/>
  <c r="AC45" i="59"/>
  <c r="AB45" i="59"/>
  <c r="AA45" i="59"/>
  <c r="Z45" i="59"/>
  <c r="Y45" i="59"/>
  <c r="X45" i="59"/>
  <c r="W45" i="59"/>
  <c r="V45" i="59"/>
  <c r="U45" i="59"/>
  <c r="T45" i="59"/>
  <c r="S45" i="59"/>
  <c r="R45" i="59"/>
  <c r="Q45" i="59"/>
  <c r="P45" i="59"/>
  <c r="O45" i="59"/>
  <c r="N45" i="59"/>
  <c r="M45" i="59"/>
  <c r="L45" i="59"/>
  <c r="K45" i="59"/>
  <c r="J45" i="59"/>
  <c r="I45" i="59"/>
  <c r="H45" i="59"/>
  <c r="G45" i="59"/>
  <c r="F45" i="59"/>
  <c r="E45" i="59"/>
  <c r="D45" i="59"/>
  <c r="C45" i="59"/>
  <c r="DT44" i="59"/>
  <c r="DS44" i="59"/>
  <c r="DR44" i="59"/>
  <c r="DR46" i="59" s="1"/>
  <c r="DQ44" i="59"/>
  <c r="DQ46" i="59" s="1"/>
  <c r="DP44" i="59"/>
  <c r="DP46" i="59" s="1"/>
  <c r="DO44" i="59"/>
  <c r="DO46" i="59" s="1"/>
  <c r="DN44" i="59"/>
  <c r="DN46" i="59" s="1"/>
  <c r="DM44" i="59"/>
  <c r="DL44" i="59"/>
  <c r="DK44" i="59"/>
  <c r="DJ44" i="59"/>
  <c r="DJ46" i="59" s="1"/>
  <c r="DI44" i="59"/>
  <c r="DI46" i="59" s="1"/>
  <c r="DH44" i="59"/>
  <c r="DH46" i="59" s="1"/>
  <c r="DG44" i="59"/>
  <c r="DG46" i="59" s="1"/>
  <c r="DF44" i="59"/>
  <c r="DF46" i="59" s="1"/>
  <c r="DE44" i="59"/>
  <c r="DD44" i="59"/>
  <c r="DC44" i="59"/>
  <c r="DB44" i="59"/>
  <c r="DB46" i="59" s="1"/>
  <c r="DA44" i="59"/>
  <c r="DA46" i="59" s="1"/>
  <c r="CZ44" i="59"/>
  <c r="CZ46" i="59" s="1"/>
  <c r="CY44" i="59"/>
  <c r="CY46" i="59" s="1"/>
  <c r="CX44" i="59"/>
  <c r="CX46" i="59" s="1"/>
  <c r="CW44" i="59"/>
  <c r="CV44" i="59"/>
  <c r="CU44" i="59"/>
  <c r="CT44" i="59"/>
  <c r="CT46" i="59" s="1"/>
  <c r="CS44" i="59"/>
  <c r="CS46" i="59" s="1"/>
  <c r="CR44" i="59"/>
  <c r="CR46" i="59" s="1"/>
  <c r="CQ44" i="59"/>
  <c r="CP44" i="59"/>
  <c r="CP46" i="59" s="1"/>
  <c r="CO44" i="59"/>
  <c r="CN44" i="59"/>
  <c r="CM44" i="59"/>
  <c r="CL44" i="59"/>
  <c r="CL46" i="59" s="1"/>
  <c r="CK44" i="59"/>
  <c r="CK46" i="59" s="1"/>
  <c r="CJ44" i="59"/>
  <c r="CJ46" i="59" s="1"/>
  <c r="CI44" i="59"/>
  <c r="CI46" i="59" s="1"/>
  <c r="CH44" i="59"/>
  <c r="CH46" i="59" s="1"/>
  <c r="CG44" i="59"/>
  <c r="CF44" i="59"/>
  <c r="CE44" i="59"/>
  <c r="CD44" i="59"/>
  <c r="CD46" i="59" s="1"/>
  <c r="CC44" i="59"/>
  <c r="CC46" i="59" s="1"/>
  <c r="CB44" i="59"/>
  <c r="CB46" i="59" s="1"/>
  <c r="CA44" i="59"/>
  <c r="CA46" i="59" s="1"/>
  <c r="BZ44" i="59"/>
  <c r="BZ46" i="59" s="1"/>
  <c r="BY44" i="59"/>
  <c r="BX44" i="59"/>
  <c r="BW44" i="59"/>
  <c r="BV44" i="59"/>
  <c r="BV46" i="59" s="1"/>
  <c r="BU44" i="59"/>
  <c r="BU46" i="59" s="1"/>
  <c r="BT44" i="59"/>
  <c r="BT46" i="59" s="1"/>
  <c r="BS44" i="59"/>
  <c r="BS46" i="59" s="1"/>
  <c r="BR44" i="59"/>
  <c r="BR46" i="59" s="1"/>
  <c r="BQ44" i="59"/>
  <c r="BP44" i="59"/>
  <c r="BO44" i="59"/>
  <c r="BN44" i="59"/>
  <c r="BN46" i="59" s="1"/>
  <c r="BM44" i="59"/>
  <c r="BM46" i="59" s="1"/>
  <c r="BL44" i="59"/>
  <c r="BK44" i="59"/>
  <c r="BK46" i="59" s="1"/>
  <c r="BJ44" i="59"/>
  <c r="BJ46" i="59" s="1"/>
  <c r="BI44" i="59"/>
  <c r="BH44" i="59"/>
  <c r="BG44" i="59"/>
  <c r="BF44" i="59"/>
  <c r="BF46" i="59" s="1"/>
  <c r="BE44" i="59"/>
  <c r="BE46" i="59" s="1"/>
  <c r="BD44" i="59"/>
  <c r="BD46" i="59" s="1"/>
  <c r="BC44" i="59"/>
  <c r="BC46" i="59" s="1"/>
  <c r="BB44" i="59"/>
  <c r="BB46" i="59" s="1"/>
  <c r="BA44" i="59"/>
  <c r="AZ44" i="59"/>
  <c r="AY44" i="59"/>
  <c r="AX44" i="59"/>
  <c r="AX46" i="59" s="1"/>
  <c r="AW44" i="59"/>
  <c r="AW46" i="59" s="1"/>
  <c r="AV44" i="59"/>
  <c r="AV46" i="59" s="1"/>
  <c r="AU44" i="59"/>
  <c r="AU46" i="59" s="1"/>
  <c r="AT44" i="59"/>
  <c r="AT46" i="59" s="1"/>
  <c r="AS44" i="59"/>
  <c r="AR44" i="59"/>
  <c r="AQ44" i="59"/>
  <c r="AP44" i="59"/>
  <c r="AP46" i="59" s="1"/>
  <c r="AO44" i="59"/>
  <c r="AO46" i="59" s="1"/>
  <c r="AN44" i="59"/>
  <c r="AN46" i="59" s="1"/>
  <c r="AM44" i="59"/>
  <c r="AM46" i="59" s="1"/>
  <c r="AL44" i="59"/>
  <c r="AL46" i="59" s="1"/>
  <c r="AK44" i="59"/>
  <c r="AJ44" i="59"/>
  <c r="AI44" i="59"/>
  <c r="AH44" i="59"/>
  <c r="AG44" i="59"/>
  <c r="AF44" i="59"/>
  <c r="AE44" i="59"/>
  <c r="AD44" i="59"/>
  <c r="AC44" i="59"/>
  <c r="AB44" i="59"/>
  <c r="AA44" i="59"/>
  <c r="Z44" i="59"/>
  <c r="Y44" i="59"/>
  <c r="X44" i="59"/>
  <c r="W44" i="59"/>
  <c r="V44" i="59"/>
  <c r="U44" i="59"/>
  <c r="T44" i="59"/>
  <c r="S44" i="59"/>
  <c r="R44" i="59"/>
  <c r="Q44" i="59"/>
  <c r="P44" i="59"/>
  <c r="O44" i="59"/>
  <c r="N44" i="59"/>
  <c r="M44" i="59"/>
  <c r="L44" i="59"/>
  <c r="K44" i="59"/>
  <c r="J44" i="59"/>
  <c r="I44" i="59"/>
  <c r="H44" i="59"/>
  <c r="G44" i="59"/>
  <c r="F44" i="59"/>
  <c r="E44" i="59"/>
  <c r="D44" i="59"/>
  <c r="C44" i="59"/>
  <c r="DT41" i="59"/>
  <c r="DS41" i="59"/>
  <c r="DR41" i="59"/>
  <c r="DQ41" i="59"/>
  <c r="DP41" i="59"/>
  <c r="DO41" i="59"/>
  <c r="DN41" i="59"/>
  <c r="DM41" i="59"/>
  <c r="DL41" i="59"/>
  <c r="DK41" i="59"/>
  <c r="DJ41" i="59"/>
  <c r="DI41" i="59"/>
  <c r="DH41" i="59"/>
  <c r="DG41" i="59"/>
  <c r="DF41" i="59"/>
  <c r="DE41" i="59"/>
  <c r="DD41" i="59"/>
  <c r="DC41" i="59"/>
  <c r="DB41" i="59"/>
  <c r="DA41" i="59"/>
  <c r="CZ41" i="59"/>
  <c r="CY41" i="59"/>
  <c r="CX41" i="59"/>
  <c r="CW41" i="59"/>
  <c r="CV41" i="59"/>
  <c r="CU41" i="59"/>
  <c r="CT41" i="59"/>
  <c r="CS41" i="59"/>
  <c r="CR41" i="59"/>
  <c r="CQ41" i="59"/>
  <c r="CP41" i="59"/>
  <c r="CO41" i="59"/>
  <c r="CN41" i="59"/>
  <c r="CM41" i="59"/>
  <c r="CL41" i="59"/>
  <c r="CK41" i="59"/>
  <c r="CJ41" i="59"/>
  <c r="CI41" i="59"/>
  <c r="CH41" i="59"/>
  <c r="CG41" i="59"/>
  <c r="CF41" i="59"/>
  <c r="CE41" i="59"/>
  <c r="CD41" i="59"/>
  <c r="CC41" i="59"/>
  <c r="CB41" i="59"/>
  <c r="CA41" i="59"/>
  <c r="BZ41" i="59"/>
  <c r="BY41" i="59"/>
  <c r="BX41" i="59"/>
  <c r="BW41" i="59"/>
  <c r="BV41" i="59"/>
  <c r="BU41" i="59"/>
  <c r="BT41" i="59"/>
  <c r="BS41" i="59"/>
  <c r="BR41" i="59"/>
  <c r="BQ41" i="59"/>
  <c r="BP41" i="59"/>
  <c r="BO41" i="59"/>
  <c r="BN41" i="59"/>
  <c r="BM41" i="59"/>
  <c r="BL41" i="59"/>
  <c r="BK41" i="59"/>
  <c r="BJ41" i="59"/>
  <c r="BI41" i="59"/>
  <c r="BH41" i="59"/>
  <c r="BG41" i="59"/>
  <c r="BF41" i="59"/>
  <c r="BE41" i="59"/>
  <c r="BD41" i="59"/>
  <c r="BC41" i="59"/>
  <c r="BB41" i="59"/>
  <c r="BA41" i="59"/>
  <c r="AZ41" i="59"/>
  <c r="AY41" i="59"/>
  <c r="AX41" i="59"/>
  <c r="AW41" i="59"/>
  <c r="AV41" i="59"/>
  <c r="AU41" i="59"/>
  <c r="AT41" i="59"/>
  <c r="AS41" i="59"/>
  <c r="AR41" i="59"/>
  <c r="AQ41" i="59"/>
  <c r="AP41" i="59"/>
  <c r="AO41" i="59"/>
  <c r="AN41" i="59"/>
  <c r="AM41" i="59"/>
  <c r="AL41" i="59"/>
  <c r="AK41" i="59"/>
  <c r="AJ41" i="59"/>
  <c r="AI41" i="59"/>
  <c r="AH41" i="59"/>
  <c r="AG41" i="59"/>
  <c r="AF41" i="59"/>
  <c r="AE41" i="59"/>
  <c r="AD41" i="59"/>
  <c r="AC41" i="59"/>
  <c r="AB41" i="59"/>
  <c r="AA41" i="59"/>
  <c r="Z41" i="59"/>
  <c r="Y41" i="59"/>
  <c r="X41" i="59"/>
  <c r="W41" i="59"/>
  <c r="V41" i="59"/>
  <c r="U41" i="59"/>
  <c r="T41" i="59"/>
  <c r="S41" i="59"/>
  <c r="R41" i="59"/>
  <c r="Q41" i="59"/>
  <c r="P41" i="59"/>
  <c r="O41" i="59"/>
  <c r="N41" i="59"/>
  <c r="M41" i="59"/>
  <c r="L41" i="59"/>
  <c r="K41" i="59"/>
  <c r="J41" i="59"/>
  <c r="I41" i="59"/>
  <c r="H41" i="59"/>
  <c r="G41" i="59"/>
  <c r="F41" i="59"/>
  <c r="E41" i="59"/>
  <c r="D41" i="59"/>
  <c r="C41" i="59"/>
  <c r="DT40" i="59"/>
  <c r="DS40" i="59"/>
  <c r="DR40" i="59"/>
  <c r="DQ40" i="59"/>
  <c r="DP40" i="59"/>
  <c r="DO40" i="59"/>
  <c r="DN40" i="59"/>
  <c r="DM40" i="59"/>
  <c r="DL40" i="59"/>
  <c r="DK40" i="59"/>
  <c r="DJ40" i="59"/>
  <c r="DI40" i="59"/>
  <c r="DH40" i="59"/>
  <c r="DG40" i="59"/>
  <c r="DF40" i="59"/>
  <c r="DE40" i="59"/>
  <c r="DD40" i="59"/>
  <c r="DC40" i="59"/>
  <c r="DB40" i="59"/>
  <c r="DA40" i="59"/>
  <c r="CZ40" i="59"/>
  <c r="CY40" i="59"/>
  <c r="CX40" i="59"/>
  <c r="CW40" i="59"/>
  <c r="CV40" i="59"/>
  <c r="CU40" i="59"/>
  <c r="CT40" i="59"/>
  <c r="CS40" i="59"/>
  <c r="CR40" i="59"/>
  <c r="CQ40" i="59"/>
  <c r="CP40" i="59"/>
  <c r="CO40" i="59"/>
  <c r="CN40" i="59"/>
  <c r="CM40" i="59"/>
  <c r="CL40" i="59"/>
  <c r="CK40" i="59"/>
  <c r="CJ40" i="59"/>
  <c r="CI40" i="59"/>
  <c r="CH40" i="59"/>
  <c r="CG40" i="59"/>
  <c r="CF40" i="59"/>
  <c r="CE40" i="59"/>
  <c r="CD40" i="59"/>
  <c r="CC40" i="59"/>
  <c r="CB40" i="59"/>
  <c r="CA40" i="59"/>
  <c r="BZ40" i="59"/>
  <c r="BY40" i="59"/>
  <c r="BX40" i="59"/>
  <c r="BW40" i="59"/>
  <c r="BV40" i="59"/>
  <c r="BU40" i="59"/>
  <c r="BT40" i="59"/>
  <c r="BS40" i="59"/>
  <c r="BR40" i="59"/>
  <c r="BQ40" i="59"/>
  <c r="BP40" i="59"/>
  <c r="BO40" i="59"/>
  <c r="BN40" i="59"/>
  <c r="BM40" i="59"/>
  <c r="BL40" i="59"/>
  <c r="BK40" i="59"/>
  <c r="BJ40" i="59"/>
  <c r="BI40" i="59"/>
  <c r="BH40" i="59"/>
  <c r="BG40" i="59"/>
  <c r="BF40" i="59"/>
  <c r="BE40" i="59"/>
  <c r="BD40" i="59"/>
  <c r="BC40" i="59"/>
  <c r="BB40" i="59"/>
  <c r="BA40" i="59"/>
  <c r="AZ40" i="59"/>
  <c r="AY40" i="59"/>
  <c r="AX40" i="59"/>
  <c r="AW40" i="59"/>
  <c r="AV40" i="59"/>
  <c r="AU40" i="59"/>
  <c r="AT40" i="59"/>
  <c r="AS40" i="59"/>
  <c r="AR40" i="59"/>
  <c r="AQ40" i="59"/>
  <c r="AP40" i="59"/>
  <c r="AO40" i="59"/>
  <c r="AN40" i="59"/>
  <c r="AM40" i="59"/>
  <c r="AL40" i="59"/>
  <c r="AK40" i="59"/>
  <c r="AJ40" i="59"/>
  <c r="AI40" i="59"/>
  <c r="DT36" i="59"/>
  <c r="DS36" i="59"/>
  <c r="DR36" i="59"/>
  <c r="DQ36" i="59"/>
  <c r="DP36" i="59"/>
  <c r="DO36" i="59"/>
  <c r="DN36" i="59"/>
  <c r="DM36" i="59"/>
  <c r="DL36" i="59"/>
  <c r="DK36" i="59"/>
  <c r="DJ36" i="59"/>
  <c r="DI36" i="59"/>
  <c r="DH36" i="59"/>
  <c r="DG36" i="59"/>
  <c r="DF36" i="59"/>
  <c r="DE36" i="59"/>
  <c r="DD36" i="59"/>
  <c r="DC36" i="59"/>
  <c r="DB36" i="59"/>
  <c r="DA36" i="59"/>
  <c r="CZ36" i="59"/>
  <c r="CY36" i="59"/>
  <c r="CX36" i="59"/>
  <c r="CW36" i="59"/>
  <c r="CV36" i="59"/>
  <c r="CU36" i="59"/>
  <c r="CT36" i="59"/>
  <c r="CS36" i="59"/>
  <c r="CR36" i="59"/>
  <c r="CQ36" i="59"/>
  <c r="CP36" i="59"/>
  <c r="CO36" i="59"/>
  <c r="CN36" i="59"/>
  <c r="CM36" i="59"/>
  <c r="CL36" i="59"/>
  <c r="CK36" i="59"/>
  <c r="CJ36" i="59"/>
  <c r="CI36" i="59"/>
  <c r="CH36" i="59"/>
  <c r="CG36" i="59"/>
  <c r="CF36" i="59"/>
  <c r="CE36" i="59"/>
  <c r="CD36" i="59"/>
  <c r="CB36" i="59"/>
  <c r="CA36" i="59"/>
  <c r="BZ36" i="59"/>
  <c r="BY36" i="59"/>
  <c r="BX36" i="59"/>
  <c r="BW36" i="59"/>
  <c r="BV36" i="59"/>
  <c r="BU36" i="59"/>
  <c r="BT36" i="59"/>
  <c r="BS36" i="59"/>
  <c r="BR36" i="59"/>
  <c r="BQ36" i="59"/>
  <c r="BP36" i="59"/>
  <c r="BO36" i="59"/>
  <c r="BN36" i="59"/>
  <c r="BM36" i="59"/>
  <c r="BL36" i="59"/>
  <c r="BK36" i="59"/>
  <c r="BJ36" i="59"/>
  <c r="BI36" i="59"/>
  <c r="BG36" i="59"/>
  <c r="BF36" i="59"/>
  <c r="BE36" i="59"/>
  <c r="BD36" i="59"/>
  <c r="BB36" i="59"/>
  <c r="BA36" i="59"/>
  <c r="AY36" i="59"/>
  <c r="AX36" i="59"/>
  <c r="AV36" i="59"/>
  <c r="AU36" i="59"/>
  <c r="AS36" i="59"/>
  <c r="AQ36" i="59"/>
  <c r="AO36" i="59"/>
  <c r="AM36" i="59"/>
  <c r="AK36" i="59"/>
  <c r="AJ36" i="59"/>
  <c r="AH36" i="59"/>
  <c r="AF36" i="59"/>
  <c r="AD36" i="59"/>
  <c r="AB36" i="59"/>
  <c r="Z36" i="59"/>
  <c r="X36" i="59"/>
  <c r="V36" i="59"/>
  <c r="T36" i="59"/>
  <c r="R36" i="59"/>
  <c r="P36" i="59"/>
  <c r="N36" i="59"/>
  <c r="L36" i="59"/>
  <c r="J36" i="59"/>
  <c r="H36" i="59"/>
  <c r="F36" i="59"/>
  <c r="D36" i="59"/>
  <c r="DT35" i="59"/>
  <c r="DQ35" i="59"/>
  <c r="DO35" i="59"/>
  <c r="DM35" i="59"/>
  <c r="DK35" i="59"/>
  <c r="DI35" i="59"/>
  <c r="DG35" i="59"/>
  <c r="DE35" i="59"/>
  <c r="DB35" i="59"/>
  <c r="CZ35" i="59"/>
  <c r="CX35" i="59"/>
  <c r="CV35" i="59"/>
  <c r="CT35" i="59"/>
  <c r="CR35" i="59"/>
  <c r="CQ35" i="59"/>
  <c r="CO35" i="59"/>
  <c r="CM35" i="59"/>
  <c r="CK35" i="59"/>
  <c r="CI35" i="59"/>
  <c r="CG35" i="59"/>
  <c r="CE35" i="59"/>
  <c r="CC35" i="59"/>
  <c r="CA35" i="59"/>
  <c r="BY35" i="59"/>
  <c r="BW35" i="59"/>
  <c r="BU35" i="59"/>
  <c r="BR35" i="59"/>
  <c r="BP35" i="59"/>
  <c r="BN35" i="59"/>
  <c r="BL35" i="59"/>
  <c r="BJ35" i="59"/>
  <c r="BH35" i="59"/>
  <c r="BF35" i="59"/>
  <c r="BD35" i="59"/>
  <c r="BB35" i="59"/>
  <c r="AZ35" i="59"/>
  <c r="AX35" i="59"/>
  <c r="AV35" i="59"/>
  <c r="AT35" i="59"/>
  <c r="AR35" i="59"/>
  <c r="AQ35" i="59"/>
  <c r="AO35" i="59"/>
  <c r="AM35" i="59"/>
  <c r="AK35" i="59"/>
  <c r="AI35" i="59"/>
  <c r="AH35" i="59"/>
  <c r="AF35" i="59"/>
  <c r="AD35" i="59"/>
  <c r="AB35" i="59"/>
  <c r="AA35" i="59"/>
  <c r="Y35" i="59"/>
  <c r="W35" i="59"/>
  <c r="U35" i="59"/>
  <c r="S35" i="59"/>
  <c r="Q35" i="59"/>
  <c r="O35" i="59"/>
  <c r="M35" i="59"/>
  <c r="K35" i="59"/>
  <c r="I35" i="59"/>
  <c r="G35" i="59"/>
  <c r="E35" i="59"/>
  <c r="D35" i="59"/>
  <c r="C35" i="59"/>
  <c r="DT32" i="59"/>
  <c r="DS32" i="59"/>
  <c r="DR32" i="59"/>
  <c r="DP32" i="59"/>
  <c r="DO32" i="59"/>
  <c r="DN32" i="59"/>
  <c r="DL32" i="59"/>
  <c r="DK32" i="59"/>
  <c r="DI32" i="59"/>
  <c r="DH32" i="59"/>
  <c r="DF32" i="59"/>
  <c r="DE32" i="59"/>
  <c r="DC32" i="59"/>
  <c r="DA32" i="59"/>
  <c r="CY32" i="59"/>
  <c r="CV32" i="59"/>
  <c r="CT32" i="59"/>
  <c r="CQ32" i="59"/>
  <c r="CO32" i="59"/>
  <c r="CM32" i="59"/>
  <c r="CK32" i="59"/>
  <c r="CI32" i="59"/>
  <c r="CG32" i="59"/>
  <c r="CE32" i="59"/>
  <c r="CC32" i="59"/>
  <c r="CA32" i="59"/>
  <c r="BY32" i="59"/>
  <c r="BW32" i="59"/>
  <c r="BU32" i="59"/>
  <c r="BS32" i="59"/>
  <c r="BP32" i="59"/>
  <c r="BN32" i="59"/>
  <c r="BM32" i="59"/>
  <c r="BJ32" i="59"/>
  <c r="BH32" i="59"/>
  <c r="BG32" i="59"/>
  <c r="BE32" i="59"/>
  <c r="BC32" i="59"/>
  <c r="BA32" i="59"/>
  <c r="AY32" i="59"/>
  <c r="AW32" i="59"/>
  <c r="AU32" i="59"/>
  <c r="AS32" i="59"/>
  <c r="AQ32" i="59"/>
  <c r="AO32" i="59"/>
  <c r="AM32" i="59"/>
  <c r="AK32" i="59"/>
  <c r="AI32" i="59"/>
  <c r="AG32" i="59"/>
  <c r="AE32" i="59"/>
  <c r="AB32" i="59"/>
  <c r="Z32" i="59"/>
  <c r="X32" i="59"/>
  <c r="W32" i="59"/>
  <c r="T32" i="59"/>
  <c r="R32" i="59"/>
  <c r="P32" i="59"/>
  <c r="N32" i="59"/>
  <c r="L32" i="59"/>
  <c r="K32" i="59"/>
  <c r="I32" i="59"/>
  <c r="G32" i="59"/>
  <c r="E32" i="59"/>
  <c r="C32" i="59"/>
  <c r="DS31" i="59"/>
  <c r="DQ31" i="59"/>
  <c r="DO31" i="59"/>
  <c r="DM31" i="59"/>
  <c r="DK31" i="59"/>
  <c r="AC31" i="59"/>
  <c r="X31" i="59"/>
  <c r="V31" i="59"/>
  <c r="T31" i="59"/>
  <c r="Q31" i="59"/>
  <c r="O31" i="59"/>
  <c r="M31" i="59"/>
  <c r="K31" i="59"/>
  <c r="I31" i="59"/>
  <c r="G31" i="59"/>
  <c r="E31" i="59"/>
  <c r="D31" i="59"/>
  <c r="DT30" i="59"/>
  <c r="DR30" i="59"/>
  <c r="DP30" i="59"/>
  <c r="DN30" i="59"/>
  <c r="DL30" i="59"/>
  <c r="DJ30" i="59"/>
  <c r="DH30" i="59"/>
  <c r="DF30" i="59"/>
  <c r="DE30" i="59"/>
  <c r="DB30" i="59"/>
  <c r="CZ30" i="59"/>
  <c r="CX30" i="59"/>
  <c r="CV30" i="59"/>
  <c r="CU30" i="59"/>
  <c r="CS30" i="59"/>
  <c r="CQ30" i="59"/>
  <c r="CO30" i="59"/>
  <c r="CM30" i="59"/>
  <c r="CK30" i="59"/>
  <c r="CH30" i="59"/>
  <c r="CF30" i="59"/>
  <c r="CD30" i="59"/>
  <c r="CB30" i="59"/>
  <c r="BZ30" i="59"/>
  <c r="BX30" i="59"/>
  <c r="BV30" i="59"/>
  <c r="BT30" i="59"/>
  <c r="BS30" i="59"/>
  <c r="BQ30" i="59"/>
  <c r="BO30" i="59"/>
  <c r="BM30" i="59"/>
  <c r="BK30" i="59"/>
  <c r="BI30" i="59"/>
  <c r="BG30" i="59"/>
  <c r="BE30" i="59"/>
  <c r="BD30" i="59"/>
  <c r="BB30" i="59"/>
  <c r="AZ30" i="59"/>
  <c r="AX30" i="59"/>
  <c r="AV30" i="59"/>
  <c r="AT30" i="59"/>
  <c r="AR30" i="59"/>
  <c r="AP30" i="59"/>
  <c r="AN30" i="59"/>
  <c r="AL30" i="59"/>
  <c r="AJ30" i="59"/>
  <c r="AH30" i="59"/>
  <c r="AF30" i="59"/>
  <c r="AD30" i="59"/>
  <c r="AB30" i="59"/>
  <c r="Z30" i="59"/>
  <c r="X30" i="59"/>
  <c r="V30" i="59"/>
  <c r="T30" i="59"/>
  <c r="R30" i="59"/>
  <c r="P30" i="59"/>
  <c r="N30" i="59"/>
  <c r="K30" i="59"/>
  <c r="H30" i="59"/>
  <c r="F30" i="59"/>
  <c r="D30" i="59"/>
  <c r="DT29" i="59"/>
  <c r="DR29" i="59"/>
  <c r="DP29" i="59"/>
  <c r="DN29" i="59"/>
  <c r="DL29" i="59"/>
  <c r="DJ29" i="59"/>
  <c r="DH29" i="59"/>
  <c r="DF29" i="59"/>
  <c r="DD29" i="59"/>
  <c r="DB29" i="59"/>
  <c r="CZ29" i="59"/>
  <c r="CX29" i="59"/>
  <c r="CV29" i="59"/>
  <c r="CT29" i="59"/>
  <c r="CR29" i="59"/>
  <c r="CP29" i="59"/>
  <c r="CN29" i="59"/>
  <c r="CL29" i="59"/>
  <c r="CJ29" i="59"/>
  <c r="CI29" i="59"/>
  <c r="CG29" i="59"/>
  <c r="CE29" i="59"/>
  <c r="CC29" i="59"/>
  <c r="CB29" i="59"/>
  <c r="BZ29" i="59"/>
  <c r="BX29" i="59"/>
  <c r="BV29" i="59"/>
  <c r="BT29" i="59"/>
  <c r="BR29" i="59"/>
  <c r="BQ29" i="59"/>
  <c r="BO29" i="59"/>
  <c r="BM29" i="59"/>
  <c r="BK29" i="59"/>
  <c r="BH29" i="59"/>
  <c r="BF29" i="59"/>
  <c r="BE29" i="59"/>
  <c r="BD29" i="59"/>
  <c r="BC29" i="59"/>
  <c r="BB29" i="59"/>
  <c r="BA29" i="59"/>
  <c r="AZ29" i="59"/>
  <c r="AY29" i="59"/>
  <c r="AX29" i="59"/>
  <c r="AW29" i="59"/>
  <c r="AV29" i="59"/>
  <c r="AU29" i="59"/>
  <c r="AT29" i="59"/>
  <c r="AS29" i="59"/>
  <c r="AR29" i="59"/>
  <c r="AQ29" i="59"/>
  <c r="AP29" i="59"/>
  <c r="AO29" i="59"/>
  <c r="AN29" i="59"/>
  <c r="AL29" i="59"/>
  <c r="AK29" i="59"/>
  <c r="AI29" i="59"/>
  <c r="AH29" i="59"/>
  <c r="AF29" i="59"/>
  <c r="AD29" i="59"/>
  <c r="AC29" i="59"/>
  <c r="AA29" i="59"/>
  <c r="Y29" i="59"/>
  <c r="W29" i="59"/>
  <c r="U29" i="59"/>
  <c r="S29" i="59"/>
  <c r="Q29" i="59"/>
  <c r="O29" i="59"/>
  <c r="M29" i="59"/>
  <c r="K29" i="59"/>
  <c r="I29" i="59"/>
  <c r="G29" i="59"/>
  <c r="E29" i="59"/>
  <c r="C29" i="59"/>
  <c r="DS28" i="59"/>
  <c r="DQ28" i="59"/>
  <c r="DO28" i="59"/>
  <c r="DL28" i="59"/>
  <c r="DJ28" i="59"/>
  <c r="DH28" i="59"/>
  <c r="DF28" i="59"/>
  <c r="DD28" i="59"/>
  <c r="DB28" i="59"/>
  <c r="CZ28" i="59"/>
  <c r="CX28" i="59"/>
  <c r="CV28" i="59"/>
  <c r="CT28" i="59"/>
  <c r="CQ28" i="59"/>
  <c r="CO28" i="59"/>
  <c r="CM28" i="59"/>
  <c r="CK28" i="59"/>
  <c r="CI28" i="59"/>
  <c r="CG28" i="59"/>
  <c r="CE28" i="59"/>
  <c r="CC28" i="59"/>
  <c r="CA28" i="59"/>
  <c r="BY28" i="59"/>
  <c r="BW28" i="59"/>
  <c r="BU28" i="59"/>
  <c r="BS28" i="59"/>
  <c r="BQ28" i="59"/>
  <c r="BO28" i="59"/>
  <c r="BM28" i="59"/>
  <c r="BK28" i="59"/>
  <c r="BI28" i="59"/>
  <c r="BG28" i="59"/>
  <c r="BE28" i="59"/>
  <c r="BC28" i="59"/>
  <c r="AZ28" i="59"/>
  <c r="AX28" i="59"/>
  <c r="AV28" i="59"/>
  <c r="AT28" i="59"/>
  <c r="AS28" i="59"/>
  <c r="AQ28" i="59"/>
  <c r="AN28" i="59"/>
  <c r="AL28" i="59"/>
  <c r="AJ28" i="59"/>
  <c r="AH28" i="59"/>
  <c r="AF28" i="59"/>
  <c r="AD28" i="59"/>
  <c r="AC28" i="59"/>
  <c r="AA28" i="59"/>
  <c r="Y28" i="59"/>
  <c r="W28" i="59"/>
  <c r="U28" i="59"/>
  <c r="S28" i="59"/>
  <c r="P28" i="59"/>
  <c r="N28" i="59"/>
  <c r="L28" i="59"/>
  <c r="J28" i="59"/>
  <c r="G28" i="59"/>
  <c r="E28" i="59"/>
  <c r="C28" i="59"/>
  <c r="DS25" i="59"/>
  <c r="DR25" i="59"/>
  <c r="DP25" i="59"/>
  <c r="DN25" i="59"/>
  <c r="DL25" i="59"/>
  <c r="DJ25" i="59"/>
  <c r="DI25" i="59"/>
  <c r="DF25" i="59"/>
  <c r="DD25" i="59"/>
  <c r="DB25" i="59"/>
  <c r="CZ25" i="59"/>
  <c r="CX25" i="59"/>
  <c r="CV25" i="59"/>
  <c r="CT25" i="59"/>
  <c r="CR25" i="59"/>
  <c r="CP25" i="59"/>
  <c r="CN25" i="59"/>
  <c r="CL25" i="59"/>
  <c r="CJ25" i="59"/>
  <c r="CH25" i="59"/>
  <c r="CF25" i="59"/>
  <c r="CD25" i="59"/>
  <c r="CB25" i="59"/>
  <c r="BZ25" i="59"/>
  <c r="BX25" i="59"/>
  <c r="BV25" i="59"/>
  <c r="BT25" i="59"/>
  <c r="BR25" i="59"/>
  <c r="BP25" i="59"/>
  <c r="BN25" i="59"/>
  <c r="BL25" i="59"/>
  <c r="BJ25" i="59"/>
  <c r="BH25" i="59"/>
  <c r="BF25" i="59"/>
  <c r="BD25" i="59"/>
  <c r="BB25" i="59"/>
  <c r="AZ25" i="59"/>
  <c r="AX25" i="59"/>
  <c r="AV25" i="59"/>
  <c r="AT25" i="59"/>
  <c r="AR25" i="59"/>
  <c r="AQ25" i="59"/>
  <c r="AO25" i="59"/>
  <c r="AM25" i="59"/>
  <c r="AL25" i="59"/>
  <c r="AJ25" i="59"/>
  <c r="AH25" i="59"/>
  <c r="AF25" i="59"/>
  <c r="AE25" i="59"/>
  <c r="AC25" i="59"/>
  <c r="AA25" i="59"/>
  <c r="Y25" i="59"/>
  <c r="W25" i="59"/>
  <c r="U25" i="59"/>
  <c r="S25" i="59"/>
  <c r="Q25" i="59"/>
  <c r="N25" i="59"/>
  <c r="L25" i="59"/>
  <c r="J25" i="59"/>
  <c r="H25" i="59"/>
  <c r="F25" i="59"/>
  <c r="D25" i="59"/>
  <c r="DT24" i="59"/>
  <c r="DR24" i="59"/>
  <c r="DP24" i="59"/>
  <c r="DN24" i="59"/>
  <c r="DM24" i="59"/>
  <c r="DK24" i="59"/>
  <c r="DI24" i="59"/>
  <c r="DG24" i="59"/>
  <c r="DE24" i="59"/>
  <c r="DC24" i="59"/>
  <c r="DA24" i="59"/>
  <c r="CY24" i="59"/>
  <c r="CW24" i="59"/>
  <c r="CU24" i="59"/>
  <c r="CS24" i="59"/>
  <c r="CQ24" i="59"/>
  <c r="CO24" i="59"/>
  <c r="CM24" i="59"/>
  <c r="CL24" i="59"/>
  <c r="CJ24" i="59"/>
  <c r="CH24" i="59"/>
  <c r="CF24" i="59"/>
  <c r="CD24" i="59"/>
  <c r="CB24" i="59"/>
  <c r="BZ24" i="59"/>
  <c r="BX24" i="59"/>
  <c r="BV24" i="59"/>
  <c r="BS24" i="59"/>
  <c r="BQ24" i="59"/>
  <c r="BO24" i="59"/>
  <c r="BM24" i="59"/>
  <c r="BK24" i="59"/>
  <c r="BI24" i="59"/>
  <c r="BG24" i="59"/>
  <c r="BE24" i="59"/>
  <c r="BC24" i="59"/>
  <c r="BA24" i="59"/>
  <c r="AY24" i="59"/>
  <c r="AW24" i="59"/>
  <c r="AT24" i="59"/>
  <c r="AR24" i="59"/>
  <c r="AP24" i="59"/>
  <c r="AN24" i="59"/>
  <c r="AL24" i="59"/>
  <c r="AJ24" i="59"/>
  <c r="AH24" i="59"/>
  <c r="AF24" i="59"/>
  <c r="AD24" i="59"/>
  <c r="AB24" i="59"/>
  <c r="Z24" i="59"/>
  <c r="X24" i="59"/>
  <c r="V24" i="59"/>
  <c r="T24" i="59"/>
  <c r="R24" i="59"/>
  <c r="Q24" i="59"/>
  <c r="O24" i="59"/>
  <c r="M24" i="59"/>
  <c r="J24" i="59"/>
  <c r="H24" i="59"/>
  <c r="G24" i="59"/>
  <c r="E24" i="59"/>
  <c r="C24" i="59"/>
  <c r="DS23" i="59"/>
  <c r="DP23" i="59"/>
  <c r="DN23" i="59"/>
  <c r="DL23" i="59"/>
  <c r="DJ23" i="59"/>
  <c r="DH23" i="59"/>
  <c r="DF23" i="59"/>
  <c r="DD23" i="59"/>
  <c r="DB23" i="59"/>
  <c r="CZ23" i="59"/>
  <c r="CY23" i="59"/>
  <c r="CW23" i="59"/>
  <c r="CU23" i="59"/>
  <c r="CS23" i="59"/>
  <c r="CQ23" i="59"/>
  <c r="CO23" i="59"/>
  <c r="CM23" i="59"/>
  <c r="CK23" i="59"/>
  <c r="CI23" i="59"/>
  <c r="CG23" i="59"/>
  <c r="CE23" i="59"/>
  <c r="CB23" i="59"/>
  <c r="BZ23" i="59"/>
  <c r="BX23" i="59"/>
  <c r="BV23" i="59"/>
  <c r="BT23" i="59"/>
  <c r="BS23" i="59"/>
  <c r="BQ23" i="59"/>
  <c r="BO23" i="59"/>
  <c r="BM23" i="59"/>
  <c r="BK23" i="59"/>
  <c r="BI23" i="59"/>
  <c r="BG23" i="59"/>
  <c r="BE23" i="59"/>
  <c r="BB23" i="59"/>
  <c r="AZ23" i="59"/>
  <c r="AX23" i="59"/>
  <c r="AW23" i="59"/>
  <c r="AU23" i="59"/>
  <c r="AS23" i="59"/>
  <c r="AQ23" i="59"/>
  <c r="AO23" i="59"/>
  <c r="AL23" i="59"/>
  <c r="AK23" i="59"/>
  <c r="AI23" i="59"/>
  <c r="AG23" i="59"/>
  <c r="AE23" i="59"/>
  <c r="AC23" i="59"/>
  <c r="AA23" i="59"/>
  <c r="Y23" i="59"/>
  <c r="W23" i="59"/>
  <c r="U23" i="59"/>
  <c r="S23" i="59"/>
  <c r="P23" i="59"/>
  <c r="N23" i="59"/>
  <c r="L23" i="59"/>
  <c r="I23" i="59"/>
  <c r="G23" i="59"/>
  <c r="E23" i="59"/>
  <c r="C23" i="59"/>
  <c r="DS22" i="59"/>
  <c r="DQ22" i="59"/>
  <c r="DO22" i="59"/>
  <c r="DM22" i="59"/>
  <c r="DK22" i="59"/>
  <c r="DI22" i="59"/>
  <c r="DG22" i="59"/>
  <c r="DD22" i="59"/>
  <c r="DC22" i="59"/>
  <c r="DA22" i="59"/>
  <c r="CY22" i="59"/>
  <c r="CW22" i="59"/>
  <c r="CT22" i="59"/>
  <c r="CR22" i="59"/>
  <c r="CP22" i="59"/>
  <c r="CN22" i="59"/>
  <c r="CL22" i="59"/>
  <c r="CJ22" i="59"/>
  <c r="CH22" i="59"/>
  <c r="CF22" i="59"/>
  <c r="CD22" i="59"/>
  <c r="CB22" i="59"/>
  <c r="BZ22" i="59"/>
  <c r="BY22" i="59"/>
  <c r="BW22" i="59"/>
  <c r="BU22" i="59"/>
  <c r="BS22" i="59"/>
  <c r="BQ22" i="59"/>
  <c r="BO22" i="59"/>
  <c r="BM22" i="59"/>
  <c r="BK22" i="59"/>
  <c r="BI22" i="59"/>
  <c r="BG22" i="59"/>
  <c r="BE22" i="59"/>
  <c r="BC22" i="59"/>
  <c r="BA22" i="59"/>
  <c r="AX22" i="59"/>
  <c r="AV22" i="59"/>
  <c r="AT22" i="59"/>
  <c r="AR22" i="59"/>
  <c r="AP22" i="59"/>
  <c r="AN22" i="59"/>
  <c r="AL22" i="59"/>
  <c r="AJ22" i="59"/>
  <c r="AH22" i="59"/>
  <c r="AF22" i="59"/>
  <c r="AD22" i="59"/>
  <c r="AB22" i="59"/>
  <c r="Z22" i="59"/>
  <c r="X22" i="59"/>
  <c r="V22" i="59"/>
  <c r="T22" i="59"/>
  <c r="R22" i="59"/>
  <c r="P22" i="59"/>
  <c r="N22" i="59"/>
  <c r="M22" i="59"/>
  <c r="K22" i="59"/>
  <c r="H22" i="59"/>
  <c r="F22" i="59"/>
  <c r="D22" i="59"/>
  <c r="DT21" i="59"/>
  <c r="DR21" i="59"/>
  <c r="DP21" i="59"/>
  <c r="DN21" i="59"/>
  <c r="DL21" i="59"/>
  <c r="DJ21" i="59"/>
  <c r="DH21" i="59"/>
  <c r="DF21" i="59"/>
  <c r="DD21" i="59"/>
  <c r="DB21" i="59"/>
  <c r="CZ21" i="59"/>
  <c r="CX21" i="59"/>
  <c r="CV21" i="59"/>
  <c r="CT21" i="59"/>
  <c r="CR21" i="59"/>
  <c r="CP21" i="59"/>
  <c r="CN21" i="59"/>
  <c r="CL21" i="59"/>
  <c r="CK21" i="59"/>
  <c r="CJ21" i="59"/>
  <c r="CI21" i="59"/>
  <c r="CH21" i="59"/>
  <c r="CG21" i="59"/>
  <c r="CF21" i="59"/>
  <c r="CE21" i="59"/>
  <c r="CD21" i="59"/>
  <c r="CC21" i="59"/>
  <c r="CB21" i="59"/>
  <c r="CA21" i="59"/>
  <c r="BZ21" i="59"/>
  <c r="BY21" i="59"/>
  <c r="BX21" i="59"/>
  <c r="BW21" i="59"/>
  <c r="BV21" i="59"/>
  <c r="BU21" i="59"/>
  <c r="BT21" i="59"/>
  <c r="BS21" i="59"/>
  <c r="BR21" i="59"/>
  <c r="BQ21" i="59"/>
  <c r="BP21" i="59"/>
  <c r="BO21" i="59"/>
  <c r="BN21" i="59"/>
  <c r="BM21" i="59"/>
  <c r="BL21" i="59"/>
  <c r="BK21" i="59"/>
  <c r="BJ21" i="59"/>
  <c r="BI21" i="59"/>
  <c r="BH21" i="59"/>
  <c r="BG21" i="59"/>
  <c r="BF21" i="59"/>
  <c r="BE21" i="59"/>
  <c r="BD21" i="59"/>
  <c r="BC21" i="59"/>
  <c r="BB21" i="59"/>
  <c r="BA21" i="59"/>
  <c r="AZ21" i="59"/>
  <c r="AY21" i="59"/>
  <c r="AX21" i="59"/>
  <c r="AW21" i="59"/>
  <c r="AV21" i="59"/>
  <c r="AU21" i="59"/>
  <c r="AT21" i="59"/>
  <c r="AS21" i="59"/>
  <c r="AR21" i="59"/>
  <c r="AQ21" i="59"/>
  <c r="AP21" i="59"/>
  <c r="AO21" i="59"/>
  <c r="AN21" i="59"/>
  <c r="AM21" i="59"/>
  <c r="AL21" i="59"/>
  <c r="AK21" i="59"/>
  <c r="AJ21" i="59"/>
  <c r="AI21" i="59"/>
  <c r="AH21" i="59"/>
  <c r="AG21" i="59"/>
  <c r="AF21" i="59"/>
  <c r="AE21" i="59"/>
  <c r="AD21" i="59"/>
  <c r="AC21" i="59"/>
  <c r="AB21" i="59"/>
  <c r="AA21" i="59"/>
  <c r="Z21" i="59"/>
  <c r="Y21" i="59"/>
  <c r="X21" i="59"/>
  <c r="W21" i="59"/>
  <c r="V21" i="59"/>
  <c r="U21" i="59"/>
  <c r="T21" i="59"/>
  <c r="S21" i="59"/>
  <c r="R21" i="59"/>
  <c r="Q21" i="59"/>
  <c r="P21" i="59"/>
  <c r="O21" i="59"/>
  <c r="N21" i="59"/>
  <c r="M21" i="59"/>
  <c r="L21" i="59"/>
  <c r="K21" i="59"/>
  <c r="J21" i="59"/>
  <c r="I21" i="59"/>
  <c r="H21" i="59"/>
  <c r="G21" i="59"/>
  <c r="F21" i="59"/>
  <c r="E21" i="59"/>
  <c r="D21" i="59"/>
  <c r="C21" i="59"/>
  <c r="DT18" i="59"/>
  <c r="DR18" i="59"/>
  <c r="DQ18" i="59"/>
  <c r="DO18" i="59"/>
  <c r="DN18" i="59"/>
  <c r="DL18" i="59"/>
  <c r="DK18" i="59"/>
  <c r="DI18" i="59"/>
  <c r="DG18" i="59"/>
  <c r="DE18" i="59"/>
  <c r="DC18" i="59"/>
  <c r="DA18" i="59"/>
  <c r="CY18" i="59"/>
  <c r="CW18" i="59"/>
  <c r="CU18" i="59"/>
  <c r="CS18" i="59"/>
  <c r="CQ18" i="59"/>
  <c r="CO18" i="59"/>
  <c r="CM18" i="59"/>
  <c r="CK18" i="59"/>
  <c r="CH18" i="59"/>
  <c r="CF18" i="59"/>
  <c r="CD18" i="59"/>
  <c r="CC18" i="59"/>
  <c r="CA18" i="59"/>
  <c r="BY18" i="59"/>
  <c r="BW18" i="59"/>
  <c r="BU18" i="59"/>
  <c r="BS18" i="59"/>
  <c r="BQ18" i="59"/>
  <c r="BO18" i="59"/>
  <c r="BM18" i="59"/>
  <c r="BK18" i="59"/>
  <c r="BH18" i="59"/>
  <c r="BF18" i="59"/>
  <c r="BD18" i="59"/>
  <c r="BB18" i="59"/>
  <c r="AZ18" i="59"/>
  <c r="AX18" i="59"/>
  <c r="AV18" i="59"/>
  <c r="AT18" i="59"/>
  <c r="AR18" i="59"/>
  <c r="AP18" i="59"/>
  <c r="AN18" i="59"/>
  <c r="AM18" i="59"/>
  <c r="AK18" i="59"/>
  <c r="AI18" i="59"/>
  <c r="AG18" i="59"/>
  <c r="AE18" i="59"/>
  <c r="AC18" i="59"/>
  <c r="AA18" i="59"/>
  <c r="Y18" i="59"/>
  <c r="W18" i="59"/>
  <c r="U18" i="59"/>
  <c r="S18" i="59"/>
  <c r="Q18" i="59"/>
  <c r="O18" i="59"/>
  <c r="M18" i="59"/>
  <c r="K18" i="59"/>
  <c r="I18" i="59"/>
  <c r="F18" i="59"/>
  <c r="D18" i="59"/>
  <c r="C18" i="59"/>
  <c r="DS17" i="59"/>
  <c r="DP17" i="59"/>
  <c r="DN17" i="59"/>
  <c r="DM17" i="59"/>
  <c r="DK17" i="59"/>
  <c r="DI17" i="59"/>
  <c r="DG17" i="59"/>
  <c r="DE17" i="59"/>
  <c r="DC17" i="59"/>
  <c r="DA17" i="59"/>
  <c r="CY17" i="59"/>
  <c r="CW17" i="59"/>
  <c r="CU17" i="59"/>
  <c r="CS17" i="59"/>
  <c r="CQ17" i="59"/>
  <c r="CO17" i="59"/>
  <c r="CM17" i="59"/>
  <c r="CK17" i="59"/>
  <c r="CI17" i="59"/>
  <c r="CG17" i="59"/>
  <c r="CD17" i="59"/>
  <c r="CB17" i="59"/>
  <c r="BZ17" i="59"/>
  <c r="BX17" i="59"/>
  <c r="BV17" i="59"/>
  <c r="BT17" i="59"/>
  <c r="BR17" i="59"/>
  <c r="BP17" i="59"/>
  <c r="BO17" i="59"/>
  <c r="BM17" i="59"/>
  <c r="BK17" i="59"/>
  <c r="BI17" i="59"/>
  <c r="BG17" i="59"/>
  <c r="BE17" i="59"/>
  <c r="BC17" i="59"/>
  <c r="BA17" i="59"/>
  <c r="AY17" i="59"/>
  <c r="AW17" i="59"/>
  <c r="AU17" i="59"/>
  <c r="AS17" i="59"/>
  <c r="AQ17" i="59"/>
  <c r="AO17" i="59"/>
  <c r="AM17" i="59"/>
  <c r="AJ17" i="59"/>
  <c r="AH17" i="59"/>
  <c r="AF17" i="59"/>
  <c r="AD17" i="59"/>
  <c r="AB17" i="59"/>
  <c r="Z17" i="59"/>
  <c r="X17" i="59"/>
  <c r="V17" i="59"/>
  <c r="S17" i="59"/>
  <c r="Q17" i="59"/>
  <c r="O17" i="59"/>
  <c r="M17" i="59"/>
  <c r="K17" i="59"/>
  <c r="I17" i="59"/>
  <c r="G17" i="59"/>
  <c r="E17" i="59"/>
  <c r="DT16" i="59"/>
  <c r="DQ16" i="59"/>
  <c r="DO16" i="59"/>
  <c r="DM16" i="59"/>
  <c r="DJ16" i="59"/>
  <c r="DH16" i="59"/>
  <c r="DF16" i="59"/>
  <c r="DT15" i="59"/>
  <c r="DP15" i="59"/>
  <c r="DM15" i="59"/>
  <c r="DJ15" i="59"/>
  <c r="DG15" i="59"/>
  <c r="DE15" i="59"/>
  <c r="DC15" i="59"/>
  <c r="DA15" i="59"/>
  <c r="CY15" i="59"/>
  <c r="CW15" i="59"/>
  <c r="CU15" i="59"/>
  <c r="CS15" i="59"/>
  <c r="CQ15" i="59"/>
  <c r="CO15" i="59"/>
  <c r="CM15" i="59"/>
  <c r="CK15" i="59"/>
  <c r="CI15" i="59"/>
  <c r="CF15" i="59"/>
  <c r="CD15" i="59"/>
  <c r="CB15" i="59"/>
  <c r="BZ15" i="59"/>
  <c r="BX15" i="59"/>
  <c r="BV15" i="59"/>
  <c r="BT15" i="59"/>
  <c r="BR15" i="59"/>
  <c r="BP15" i="59"/>
  <c r="BN15" i="59"/>
  <c r="BL15" i="59"/>
  <c r="BJ15" i="59"/>
  <c r="BH15" i="59"/>
  <c r="BF15" i="59"/>
  <c r="BD15" i="59"/>
  <c r="BB15" i="59"/>
  <c r="AZ15" i="59"/>
  <c r="AX15" i="59"/>
  <c r="AV15" i="59"/>
  <c r="AT15" i="59"/>
  <c r="AR15" i="59"/>
  <c r="AP15" i="59"/>
  <c r="AN15" i="59"/>
  <c r="AL15" i="59"/>
  <c r="AJ15" i="59"/>
  <c r="AH15" i="59"/>
  <c r="AF15" i="59"/>
  <c r="AD15" i="59"/>
  <c r="AB15" i="59"/>
  <c r="Z15" i="59"/>
  <c r="Y15" i="59"/>
  <c r="W15" i="59"/>
  <c r="U15" i="59"/>
  <c r="S15" i="59"/>
  <c r="Q15" i="59"/>
  <c r="O15" i="59"/>
  <c r="M15" i="59"/>
  <c r="K15" i="59"/>
  <c r="I15" i="59"/>
  <c r="G15" i="59"/>
  <c r="E15" i="59"/>
  <c r="C15" i="59"/>
  <c r="DS14" i="59"/>
  <c r="DQ14" i="59"/>
  <c r="DN14" i="59"/>
  <c r="DL14" i="59"/>
  <c r="DJ14" i="59"/>
  <c r="DH14" i="59"/>
  <c r="DF14" i="59"/>
  <c r="DD14" i="59"/>
  <c r="DB14" i="59"/>
  <c r="CZ14" i="59"/>
  <c r="CX14" i="59"/>
  <c r="CV14" i="59"/>
  <c r="CS14" i="59"/>
  <c r="CP14" i="59"/>
  <c r="CN14" i="59"/>
  <c r="CL14" i="59"/>
  <c r="CJ14" i="59"/>
  <c r="CH14" i="59"/>
  <c r="CF14" i="59"/>
  <c r="CD14" i="59"/>
  <c r="CB14" i="59"/>
  <c r="BZ14" i="59"/>
  <c r="BX14" i="59"/>
  <c r="BV14" i="59"/>
  <c r="BT14" i="59"/>
  <c r="BR14" i="59"/>
  <c r="BP14" i="59"/>
  <c r="BO14" i="59"/>
  <c r="BM14" i="59"/>
  <c r="BK14" i="59"/>
  <c r="BI14" i="59"/>
  <c r="BG14" i="59"/>
  <c r="BD14" i="59"/>
  <c r="BB14" i="59"/>
  <c r="AY14" i="59"/>
  <c r="AW14" i="59"/>
  <c r="AU14" i="59"/>
  <c r="AS14" i="59"/>
  <c r="AQ14" i="59"/>
  <c r="AO14" i="59"/>
  <c r="AL14" i="59"/>
  <c r="AJ14" i="59"/>
  <c r="AH14" i="59"/>
  <c r="AF14" i="59"/>
  <c r="AD14" i="59"/>
  <c r="AB14" i="59"/>
  <c r="Z14" i="59"/>
  <c r="X14" i="59"/>
  <c r="V14" i="59"/>
  <c r="T14" i="59"/>
  <c r="S14" i="59"/>
  <c r="Q14" i="59"/>
  <c r="O14" i="59"/>
  <c r="M14" i="59"/>
  <c r="K14" i="59"/>
  <c r="I14" i="59"/>
  <c r="G14" i="59"/>
  <c r="D14" i="59"/>
  <c r="DT13" i="59"/>
  <c r="DR13" i="59"/>
  <c r="DP13" i="59"/>
  <c r="DN13" i="59"/>
  <c r="DL13" i="59"/>
  <c r="DJ13" i="59"/>
  <c r="DH13" i="59"/>
  <c r="DF13" i="59"/>
  <c r="DD13" i="59"/>
  <c r="DB13" i="59"/>
  <c r="CZ13" i="59"/>
  <c r="CX13" i="59"/>
  <c r="CV13" i="59"/>
  <c r="CT13" i="59"/>
  <c r="CR13" i="59"/>
  <c r="CQ13" i="59"/>
  <c r="CO13" i="59"/>
  <c r="CM13" i="59"/>
  <c r="CK13" i="59"/>
  <c r="CI13" i="59"/>
  <c r="CG13" i="59"/>
  <c r="CE13" i="59"/>
  <c r="CC13" i="59"/>
  <c r="CA13" i="59"/>
  <c r="BY13" i="59"/>
  <c r="BW13" i="59"/>
  <c r="BU13" i="59"/>
  <c r="BS13" i="59"/>
  <c r="BQ13" i="59"/>
  <c r="BO13" i="59"/>
  <c r="BM13" i="59"/>
  <c r="BK13" i="59"/>
  <c r="BI13" i="59"/>
  <c r="BG13" i="59"/>
  <c r="BE13" i="59"/>
  <c r="BC13" i="59"/>
  <c r="AZ13" i="59"/>
  <c r="AX13" i="59"/>
  <c r="AV13" i="59"/>
  <c r="AU13" i="59"/>
  <c r="AS13" i="59"/>
  <c r="AP13" i="59"/>
  <c r="AN13" i="59"/>
  <c r="AL13" i="59"/>
  <c r="AJ13" i="59"/>
  <c r="AH13" i="59"/>
  <c r="AF13" i="59"/>
  <c r="AD13" i="59"/>
  <c r="AB13" i="59"/>
  <c r="Z13" i="59"/>
  <c r="X13" i="59"/>
  <c r="W13" i="59"/>
  <c r="U13" i="59"/>
  <c r="S13" i="59"/>
  <c r="Q13" i="59"/>
  <c r="O13" i="59"/>
  <c r="M13" i="59"/>
  <c r="K13" i="59"/>
  <c r="I13" i="59"/>
  <c r="G13" i="59"/>
  <c r="E13" i="59"/>
  <c r="DT12" i="59"/>
  <c r="DR12" i="59"/>
  <c r="DQ12" i="59"/>
  <c r="DO12" i="59"/>
  <c r="DM12" i="59"/>
  <c r="DK12" i="59"/>
  <c r="DI12" i="59"/>
  <c r="DG12" i="59"/>
  <c r="DE12" i="59"/>
  <c r="DC12" i="59"/>
  <c r="DA12" i="59"/>
  <c r="CY12" i="59"/>
  <c r="CW12" i="59"/>
  <c r="CU12" i="59"/>
  <c r="CS12" i="59"/>
  <c r="CQ12" i="59"/>
  <c r="CO12" i="59"/>
  <c r="CM12" i="59"/>
  <c r="CK12" i="59"/>
  <c r="CI12" i="59"/>
  <c r="CG12" i="59"/>
  <c r="CE12" i="59"/>
  <c r="CC12" i="59"/>
  <c r="CA12" i="59"/>
  <c r="BX12" i="59"/>
  <c r="BV12" i="59"/>
  <c r="BT12" i="59"/>
  <c r="BR12" i="59"/>
  <c r="BP12" i="59"/>
  <c r="BN12" i="59"/>
  <c r="BL12" i="59"/>
  <c r="BJ12" i="59"/>
  <c r="BH12" i="59"/>
  <c r="BF12" i="59"/>
  <c r="BD12" i="59"/>
  <c r="BB12" i="59"/>
  <c r="AZ12" i="59"/>
  <c r="AX12" i="59"/>
  <c r="AV12" i="59"/>
  <c r="AT12" i="59"/>
  <c r="AR12" i="59"/>
  <c r="AP12" i="59"/>
  <c r="AN12" i="59"/>
  <c r="AL12" i="59"/>
  <c r="AJ12" i="59"/>
  <c r="AH12" i="59"/>
  <c r="AF12" i="59"/>
  <c r="AD12" i="59"/>
  <c r="AB12" i="59"/>
  <c r="Z12" i="59"/>
  <c r="X12" i="59"/>
  <c r="V12" i="59"/>
  <c r="T12" i="59"/>
  <c r="R12" i="59"/>
  <c r="P12" i="59"/>
  <c r="N12" i="59"/>
  <c r="L12" i="59"/>
  <c r="J12" i="59"/>
  <c r="G12" i="59"/>
  <c r="E12" i="59"/>
  <c r="C12" i="59"/>
  <c r="DS11" i="59"/>
  <c r="DQ11" i="59"/>
  <c r="DO11" i="59"/>
  <c r="DL11" i="59"/>
  <c r="DJ11" i="59"/>
  <c r="DH11" i="59"/>
  <c r="DF11" i="59"/>
  <c r="DD11" i="59"/>
  <c r="DB11" i="59"/>
  <c r="CZ11" i="59"/>
  <c r="CX11" i="59"/>
  <c r="CV11" i="59"/>
  <c r="CT11" i="59"/>
  <c r="CS11" i="59"/>
  <c r="CP11" i="59"/>
  <c r="CN11" i="59"/>
  <c r="CL11" i="59"/>
  <c r="CJ11" i="59"/>
  <c r="CH11" i="59"/>
  <c r="CF11" i="59"/>
  <c r="CA11" i="59"/>
  <c r="BY11" i="59"/>
  <c r="BW11" i="59"/>
  <c r="BU11" i="59"/>
  <c r="BS11" i="59"/>
  <c r="BQ11" i="59"/>
  <c r="BO11" i="59"/>
  <c r="BL11" i="59"/>
  <c r="BH11" i="59"/>
  <c r="AY11" i="59"/>
  <c r="AU11" i="59"/>
  <c r="AP11" i="59"/>
  <c r="AK11" i="59"/>
  <c r="AG11" i="59"/>
  <c r="AC11" i="59"/>
  <c r="AA11" i="59"/>
  <c r="X11" i="59"/>
  <c r="U11" i="59"/>
  <c r="Q11" i="59"/>
  <c r="M11" i="59"/>
  <c r="I11" i="59"/>
  <c r="E11" i="59"/>
  <c r="DS8" i="59"/>
  <c r="DK8" i="59"/>
  <c r="DF8" i="59"/>
  <c r="DC8" i="59"/>
  <c r="CY8" i="59"/>
  <c r="CU8" i="59"/>
  <c r="CR8" i="59"/>
  <c r="CO8" i="59"/>
  <c r="CK8" i="59"/>
  <c r="CG8" i="59"/>
  <c r="CC8" i="59"/>
  <c r="BY8" i="59"/>
  <c r="BU8" i="59"/>
  <c r="BQ8" i="59"/>
  <c r="BM8" i="59"/>
  <c r="BJ8" i="59"/>
  <c r="BE8" i="59"/>
  <c r="BA8" i="59"/>
  <c r="AV8" i="59"/>
  <c r="AQ8" i="59"/>
  <c r="AL8" i="59"/>
  <c r="AH8" i="59"/>
  <c r="AA8" i="59"/>
  <c r="V8" i="59"/>
  <c r="R8" i="59"/>
  <c r="O8" i="59"/>
  <c r="L8" i="59"/>
  <c r="H8" i="59"/>
  <c r="E8" i="59"/>
  <c r="DT7" i="59"/>
  <c r="DO7" i="59"/>
  <c r="DI7" i="59"/>
  <c r="DC7" i="59"/>
  <c r="CX7" i="59"/>
  <c r="CS7" i="59"/>
  <c r="CO7" i="59"/>
  <c r="CK7" i="59"/>
  <c r="CH7" i="59"/>
  <c r="CB7" i="59"/>
  <c r="BW7" i="59"/>
  <c r="BR7" i="59"/>
  <c r="BP7" i="59"/>
  <c r="BL7" i="59"/>
  <c r="BI7" i="59"/>
  <c r="BB7" i="59"/>
  <c r="AT7" i="59"/>
  <c r="AP7" i="59"/>
  <c r="AK7" i="59"/>
  <c r="AH7" i="59"/>
  <c r="AC7" i="59"/>
  <c r="Y7" i="59"/>
  <c r="T7" i="59"/>
  <c r="P7" i="59"/>
  <c r="J7" i="59"/>
  <c r="E7" i="59"/>
  <c r="DR6" i="59"/>
  <c r="DM6" i="59"/>
  <c r="DH6" i="59"/>
  <c r="DB6" i="59"/>
  <c r="CX6" i="59"/>
  <c r="CS6" i="59"/>
  <c r="CN6" i="59"/>
  <c r="CH6" i="59"/>
  <c r="CC6" i="59"/>
  <c r="BX6" i="59"/>
  <c r="BS6" i="59"/>
  <c r="BO6" i="59"/>
  <c r="BL6" i="59"/>
  <c r="BI6" i="59"/>
  <c r="BD6" i="59"/>
  <c r="AZ6" i="59"/>
  <c r="AS6" i="59"/>
  <c r="AI6" i="59"/>
  <c r="AE6" i="59"/>
  <c r="AA6" i="59"/>
  <c r="V6" i="59"/>
  <c r="Q6" i="59"/>
  <c r="L6" i="59"/>
  <c r="E6" i="59"/>
  <c r="DS5" i="59"/>
  <c r="DN5" i="59"/>
  <c r="DJ5" i="59"/>
  <c r="DE5" i="59"/>
  <c r="CY5" i="59"/>
  <c r="CS5" i="59"/>
  <c r="CO5" i="59"/>
  <c r="CK5" i="59"/>
  <c r="CG5" i="59"/>
  <c r="CC5" i="59"/>
  <c r="BY5" i="59"/>
  <c r="BU5" i="59"/>
  <c r="BQ5" i="59"/>
  <c r="BN5" i="59"/>
  <c r="BK5" i="59"/>
  <c r="BH5" i="59"/>
  <c r="BC5" i="59"/>
  <c r="AY5" i="59"/>
  <c r="AU5" i="59"/>
  <c r="AJ5" i="59"/>
  <c r="AG5" i="59"/>
  <c r="AB5" i="59"/>
  <c r="W5" i="59"/>
  <c r="R5" i="59"/>
  <c r="M5" i="59"/>
  <c r="I5" i="59"/>
  <c r="C5" i="59"/>
  <c r="CC11" i="59"/>
  <c r="BM11" i="59"/>
  <c r="BF11" i="59"/>
  <c r="BC11" i="59"/>
  <c r="AX11" i="59"/>
  <c r="AS11" i="59"/>
  <c r="AM11" i="59"/>
  <c r="AH11" i="59"/>
  <c r="AD11" i="59"/>
  <c r="Y11" i="59"/>
  <c r="V11" i="59"/>
  <c r="R11" i="59"/>
  <c r="N11" i="59"/>
  <c r="J11" i="59"/>
  <c r="F11" i="59"/>
  <c r="DQ8" i="59"/>
  <c r="DM8" i="59"/>
  <c r="DG8" i="59"/>
  <c r="DB8" i="59"/>
  <c r="CX8" i="59"/>
  <c r="CT8" i="59"/>
  <c r="CQ8" i="59"/>
  <c r="CM8" i="59"/>
  <c r="CI8" i="59"/>
  <c r="CE8" i="59"/>
  <c r="CB8" i="59"/>
  <c r="BS8" i="59"/>
  <c r="BO8" i="59"/>
  <c r="BH8" i="59"/>
  <c r="BD8" i="59"/>
  <c r="AZ8" i="59"/>
  <c r="AR8" i="59"/>
  <c r="AN8" i="59"/>
  <c r="AI8" i="59"/>
  <c r="AE8" i="59"/>
  <c r="Z8" i="59"/>
  <c r="U8" i="59"/>
  <c r="P8" i="59"/>
  <c r="M8" i="59"/>
  <c r="I8" i="59"/>
  <c r="F8" i="59"/>
  <c r="C8" i="59"/>
  <c r="DP7" i="59"/>
  <c r="DK7" i="59"/>
  <c r="DF7" i="59"/>
  <c r="DB7" i="59"/>
  <c r="CV7" i="59"/>
  <c r="CN7" i="59"/>
  <c r="CJ7" i="59"/>
  <c r="CE7" i="59"/>
  <c r="BZ7" i="59"/>
  <c r="BV7" i="59"/>
  <c r="BO7" i="59"/>
  <c r="AY7" i="59"/>
  <c r="AU7" i="59"/>
  <c r="AQ7" i="59"/>
  <c r="AM7" i="59"/>
  <c r="AJ7" i="59"/>
  <c r="AF7" i="59"/>
  <c r="AA7" i="59"/>
  <c r="W7" i="59"/>
  <c r="R7" i="59"/>
  <c r="O7" i="59"/>
  <c r="I7" i="59"/>
  <c r="DS6" i="59"/>
  <c r="DN6" i="59"/>
  <c r="DI6" i="59"/>
  <c r="DD6" i="59"/>
  <c r="CZ6" i="59"/>
  <c r="CU6" i="59"/>
  <c r="CP6" i="59"/>
  <c r="CJ6" i="59"/>
  <c r="CD6" i="59"/>
  <c r="BY6" i="59"/>
  <c r="BT6" i="59"/>
  <c r="BP6" i="59"/>
  <c r="BJ6" i="59"/>
  <c r="BF6" i="59"/>
  <c r="BA6" i="59"/>
  <c r="AV6" i="59"/>
  <c r="AR6" i="59"/>
  <c r="AM6" i="59"/>
  <c r="AH6" i="59"/>
  <c r="AD6" i="59"/>
  <c r="Y6" i="59"/>
  <c r="I6" i="59"/>
  <c r="D6" i="59"/>
  <c r="DQ5" i="59"/>
  <c r="DM5" i="59"/>
  <c r="DI5" i="59"/>
  <c r="DF5" i="59"/>
  <c r="DA5" i="59"/>
  <c r="CW5" i="59"/>
  <c r="CR5" i="59"/>
  <c r="CM5" i="59"/>
  <c r="CJ5" i="59"/>
  <c r="CA5" i="59"/>
  <c r="BV5" i="59"/>
  <c r="BP5" i="59"/>
  <c r="BM5" i="59"/>
  <c r="BJ5" i="59"/>
  <c r="BG5" i="59"/>
  <c r="BB5" i="59"/>
  <c r="AW5" i="59"/>
  <c r="AT5" i="59"/>
  <c r="AL5" i="59"/>
  <c r="AC5" i="59"/>
  <c r="X5" i="59"/>
  <c r="S5" i="59"/>
  <c r="Q5" i="59"/>
  <c r="L5" i="59"/>
  <c r="G5" i="59"/>
  <c r="D5" i="59"/>
  <c r="CD11" i="59"/>
  <c r="BJ11" i="59"/>
  <c r="BE11" i="59"/>
  <c r="BB11" i="59"/>
  <c r="AW11" i="59"/>
  <c r="AR11" i="59"/>
  <c r="AO11" i="59"/>
  <c r="AJ11" i="59"/>
  <c r="AE11" i="59"/>
  <c r="Z11" i="59"/>
  <c r="T11" i="59"/>
  <c r="P11" i="59"/>
  <c r="L11" i="59"/>
  <c r="G11" i="59"/>
  <c r="C11" i="59"/>
  <c r="DP8" i="59"/>
  <c r="DL8" i="59"/>
  <c r="DJ8" i="59"/>
  <c r="CP8" i="59"/>
  <c r="CJ8" i="59"/>
  <c r="CD8" i="59"/>
  <c r="BZ8" i="59"/>
  <c r="BV8" i="59"/>
  <c r="BP8" i="59"/>
  <c r="BK8" i="59"/>
  <c r="BF8" i="59"/>
  <c r="AW8" i="59"/>
  <c r="AS8" i="59"/>
  <c r="AO8" i="59"/>
  <c r="AJ8" i="59"/>
  <c r="AF8" i="59"/>
  <c r="AC8" i="59"/>
  <c r="X8" i="59"/>
  <c r="T8" i="59"/>
  <c r="K8" i="59"/>
  <c r="G8" i="59"/>
  <c r="DR7" i="59"/>
  <c r="DN7" i="59"/>
  <c r="DJ7" i="59"/>
  <c r="DE7" i="59"/>
  <c r="CZ7" i="59"/>
  <c r="CU7" i="59"/>
  <c r="CQ7" i="59"/>
  <c r="CL7" i="59"/>
  <c r="CG7" i="59"/>
  <c r="CC7" i="59"/>
  <c r="BX7" i="59"/>
  <c r="BS7" i="59"/>
  <c r="BM7" i="59"/>
  <c r="BG7" i="59"/>
  <c r="BD7" i="59"/>
  <c r="AZ7" i="59"/>
  <c r="AW7" i="59"/>
  <c r="AR7" i="59"/>
  <c r="AI7" i="59"/>
  <c r="AB7" i="59"/>
  <c r="V7" i="59"/>
  <c r="Q7" i="59"/>
  <c r="N7" i="59"/>
  <c r="K7" i="59"/>
  <c r="G7" i="59"/>
  <c r="C7" i="59"/>
  <c r="DQ6" i="59"/>
  <c r="DJ6" i="59"/>
  <c r="DE6" i="59"/>
  <c r="CY6" i="59"/>
  <c r="CR6" i="59"/>
  <c r="CM6" i="59"/>
  <c r="CI6" i="59"/>
  <c r="CE6" i="59"/>
  <c r="BZ6" i="59"/>
  <c r="BV6" i="59"/>
  <c r="BQ6" i="59"/>
  <c r="BH6" i="59"/>
  <c r="BC6" i="59"/>
  <c r="AW6" i="59"/>
  <c r="AO6" i="59"/>
  <c r="AK6" i="59"/>
  <c r="AG6" i="59"/>
  <c r="AC6" i="59"/>
  <c r="X6" i="59"/>
  <c r="T6" i="59"/>
  <c r="P6" i="59"/>
  <c r="M6" i="59"/>
  <c r="F6" i="59"/>
  <c r="DT5" i="59"/>
  <c r="DO5" i="59"/>
  <c r="DK5" i="59"/>
  <c r="DG5" i="59"/>
  <c r="DB5" i="59"/>
  <c r="CX5" i="59"/>
  <c r="CT5" i="59"/>
  <c r="CN5" i="59"/>
  <c r="CI5" i="59"/>
  <c r="CD5" i="59"/>
  <c r="BW5" i="59"/>
  <c r="BS5" i="59"/>
  <c r="BO5" i="59"/>
  <c r="BI5" i="59"/>
  <c r="BD5" i="59"/>
  <c r="AZ5" i="59"/>
  <c r="AR5" i="59"/>
  <c r="AO5" i="59"/>
  <c r="AD5" i="59"/>
  <c r="Z5" i="59"/>
  <c r="V5" i="59"/>
  <c r="P5" i="59"/>
  <c r="K5" i="59"/>
  <c r="F5" i="59"/>
  <c r="CB11" i="59"/>
  <c r="BN11" i="59"/>
  <c r="BI11" i="59"/>
  <c r="BD11" i="59"/>
  <c r="AZ11" i="59"/>
  <c r="AT11" i="59"/>
  <c r="AQ11" i="59"/>
  <c r="AL11" i="59"/>
  <c r="DT8" i="59"/>
  <c r="DO8" i="59"/>
  <c r="DH8" i="59"/>
  <c r="DE8" i="59"/>
  <c r="DA8" i="59"/>
  <c r="CW8" i="59"/>
  <c r="CS8" i="59"/>
  <c r="CL8" i="59"/>
  <c r="CF8" i="59"/>
  <c r="CA8" i="59"/>
  <c r="BW8" i="59"/>
  <c r="BR8" i="59"/>
  <c r="BL8" i="59"/>
  <c r="BG8" i="59"/>
  <c r="BB8" i="59"/>
  <c r="AY8" i="59"/>
  <c r="AU8" i="59"/>
  <c r="AM8" i="59"/>
  <c r="AD8" i="59"/>
  <c r="Y8" i="59"/>
  <c r="S8" i="59"/>
  <c r="N8" i="59"/>
  <c r="DS7" i="59"/>
  <c r="DL7" i="59"/>
  <c r="DG7" i="59"/>
  <c r="DA7" i="59"/>
  <c r="CW7" i="59"/>
  <c r="CR7" i="59"/>
  <c r="CM7" i="59"/>
  <c r="CI7" i="59"/>
  <c r="CD7" i="59"/>
  <c r="BY7" i="59"/>
  <c r="BT7" i="59"/>
  <c r="BQ7" i="59"/>
  <c r="BK7" i="59"/>
  <c r="BH7" i="59"/>
  <c r="BE7" i="59"/>
  <c r="BA7" i="59"/>
  <c r="AV7" i="59"/>
  <c r="AN7" i="59"/>
  <c r="AE7" i="59"/>
  <c r="Z7" i="59"/>
  <c r="U7" i="59"/>
  <c r="M7" i="59"/>
  <c r="H7" i="59"/>
  <c r="D7" i="59"/>
  <c r="DP6" i="59"/>
  <c r="DL6" i="59"/>
  <c r="DG6" i="59"/>
  <c r="DC6" i="59"/>
  <c r="CW6" i="59"/>
  <c r="CQ6" i="59"/>
  <c r="CL6" i="59"/>
  <c r="CG6" i="59"/>
  <c r="CB6" i="59"/>
  <c r="BW6" i="59"/>
  <c r="BR6" i="59"/>
  <c r="BM6" i="59"/>
  <c r="BG6" i="59"/>
  <c r="BB6" i="59"/>
  <c r="AX6" i="59"/>
  <c r="AT6" i="59"/>
  <c r="AP6" i="59"/>
  <c r="AL6" i="59"/>
  <c r="AB6" i="59"/>
  <c r="W6" i="59"/>
  <c r="S6" i="59"/>
  <c r="O6" i="59"/>
  <c r="K6" i="59"/>
  <c r="H6" i="59"/>
  <c r="DR5" i="59"/>
  <c r="DL5" i="59"/>
  <c r="DD5" i="59"/>
  <c r="CV5" i="59"/>
  <c r="CQ5" i="59"/>
  <c r="CL5" i="59"/>
  <c r="CF5" i="59"/>
  <c r="CB5" i="59"/>
  <c r="BX5" i="59"/>
  <c r="BR5" i="59"/>
  <c r="BF5" i="59"/>
  <c r="BA5" i="59"/>
  <c r="AV5" i="59"/>
  <c r="AQ5" i="59"/>
  <c r="AN5" i="59"/>
  <c r="AK5" i="59"/>
  <c r="AF5" i="59"/>
  <c r="Y5" i="59"/>
  <c r="T5" i="59"/>
  <c r="O5" i="59"/>
  <c r="H5" i="59"/>
  <c r="E5" i="59"/>
  <c r="CC36" i="59"/>
  <c r="BH36" i="59"/>
  <c r="BC36" i="59"/>
  <c r="AZ36" i="59"/>
  <c r="AW36" i="59"/>
  <c r="AT36" i="59"/>
  <c r="AR36" i="59"/>
  <c r="AP36" i="59"/>
  <c r="AN36" i="59"/>
  <c r="AL36" i="59"/>
  <c r="AI36" i="59"/>
  <c r="AG36" i="59"/>
  <c r="AE36" i="59"/>
  <c r="AC36" i="59"/>
  <c r="AA36" i="59"/>
  <c r="Y36" i="59"/>
  <c r="W36" i="59"/>
  <c r="U36" i="59"/>
  <c r="S36" i="59"/>
  <c r="Q36" i="59"/>
  <c r="O36" i="59"/>
  <c r="M36" i="59"/>
  <c r="K36" i="59"/>
  <c r="I36" i="59"/>
  <c r="G36" i="59"/>
  <c r="E36" i="59"/>
  <c r="C36" i="59"/>
  <c r="DS35" i="59"/>
  <c r="DR35" i="59"/>
  <c r="DP35" i="59"/>
  <c r="DN35" i="59"/>
  <c r="DL35" i="59"/>
  <c r="DJ35" i="59"/>
  <c r="DH35" i="59"/>
  <c r="DF35" i="59"/>
  <c r="DD35" i="59"/>
  <c r="DC35" i="59"/>
  <c r="DA35" i="59"/>
  <c r="CY35" i="59"/>
  <c r="CW35" i="59"/>
  <c r="CU35" i="59"/>
  <c r="CS35" i="59"/>
  <c r="CP35" i="59"/>
  <c r="CN35" i="59"/>
  <c r="CL35" i="59"/>
  <c r="CJ35" i="59"/>
  <c r="CH35" i="59"/>
  <c r="CF35" i="59"/>
  <c r="CD35" i="59"/>
  <c r="CB35" i="59"/>
  <c r="BZ35" i="59"/>
  <c r="BX35" i="59"/>
  <c r="BV35" i="59"/>
  <c r="BT35" i="59"/>
  <c r="BS35" i="59"/>
  <c r="BQ35" i="59"/>
  <c r="BO35" i="59"/>
  <c r="BM35" i="59"/>
  <c r="BK35" i="59"/>
  <c r="BI35" i="59"/>
  <c r="BG35" i="59"/>
  <c r="BE35" i="59"/>
  <c r="BC35" i="59"/>
  <c r="BA35" i="59"/>
  <c r="AY35" i="59"/>
  <c r="AW35" i="59"/>
  <c r="AU35" i="59"/>
  <c r="AS35" i="59"/>
  <c r="AP35" i="59"/>
  <c r="AN35" i="59"/>
  <c r="AL35" i="59"/>
  <c r="AJ35" i="59"/>
  <c r="AG35" i="59"/>
  <c r="AE35" i="59"/>
  <c r="AC35" i="59"/>
  <c r="Z35" i="59"/>
  <c r="X35" i="59"/>
  <c r="V35" i="59"/>
  <c r="T35" i="59"/>
  <c r="R35" i="59"/>
  <c r="P35" i="59"/>
  <c r="N35" i="59"/>
  <c r="L35" i="59"/>
  <c r="J35" i="59"/>
  <c r="H35" i="59"/>
  <c r="F35" i="59"/>
  <c r="DQ32" i="59"/>
  <c r="DM32" i="59"/>
  <c r="DJ32" i="59"/>
  <c r="DG32" i="59"/>
  <c r="DD32" i="59"/>
  <c r="DB32" i="59"/>
  <c r="CZ32" i="59"/>
  <c r="CX32" i="59"/>
  <c r="CW32" i="59"/>
  <c r="CU32" i="59"/>
  <c r="CS32" i="59"/>
  <c r="CR32" i="59"/>
  <c r="CP32" i="59"/>
  <c r="CN32" i="59"/>
  <c r="CL32" i="59"/>
  <c r="CJ32" i="59"/>
  <c r="CH32" i="59"/>
  <c r="CF32" i="59"/>
  <c r="CD32" i="59"/>
  <c r="CB32" i="59"/>
  <c r="BZ32" i="59"/>
  <c r="BX32" i="59"/>
  <c r="BV32" i="59"/>
  <c r="BT32" i="59"/>
  <c r="BR32" i="59"/>
  <c r="BQ32" i="59"/>
  <c r="BO32" i="59"/>
  <c r="BL32" i="59"/>
  <c r="BK32" i="59"/>
  <c r="BI32" i="59"/>
  <c r="BF32" i="59"/>
  <c r="BD32" i="59"/>
  <c r="BB32" i="59"/>
  <c r="AZ32" i="59"/>
  <c r="AX32" i="59"/>
  <c r="AV32" i="59"/>
  <c r="AT32" i="59"/>
  <c r="AR32" i="59"/>
  <c r="AP32" i="59"/>
  <c r="AN32" i="59"/>
  <c r="AL32" i="59"/>
  <c r="AJ32" i="59"/>
  <c r="AH32" i="59"/>
  <c r="AF32" i="59"/>
  <c r="AD32" i="59"/>
  <c r="AC32" i="59"/>
  <c r="AA32" i="59"/>
  <c r="Y32" i="59"/>
  <c r="V32" i="59"/>
  <c r="U32" i="59"/>
  <c r="S32" i="59"/>
  <c r="Q32" i="59"/>
  <c r="O32" i="59"/>
  <c r="M32" i="59"/>
  <c r="J32" i="59"/>
  <c r="H32" i="59"/>
  <c r="F32" i="59"/>
  <c r="D32" i="59"/>
  <c r="DT31" i="59"/>
  <c r="DR31" i="59"/>
  <c r="DP31" i="59"/>
  <c r="DN31" i="59"/>
  <c r="DL31" i="59"/>
  <c r="DJ31" i="59"/>
  <c r="DI31" i="59"/>
  <c r="DH31" i="59"/>
  <c r="DG31" i="59"/>
  <c r="DF31" i="59"/>
  <c r="DE31" i="59"/>
  <c r="DD31" i="59"/>
  <c r="DC31" i="59"/>
  <c r="DB31" i="59"/>
  <c r="DA31" i="59"/>
  <c r="CZ31" i="59"/>
  <c r="CY31" i="59"/>
  <c r="CX31" i="59"/>
  <c r="CW31" i="59"/>
  <c r="CV31" i="59"/>
  <c r="CU31" i="59"/>
  <c r="CT31" i="59"/>
  <c r="CS31" i="59"/>
  <c r="CR31" i="59"/>
  <c r="CQ31" i="59"/>
  <c r="CP31" i="59"/>
  <c r="CO31" i="59"/>
  <c r="CN31" i="59"/>
  <c r="CM31" i="59"/>
  <c r="CL31" i="59"/>
  <c r="CK31" i="59"/>
  <c r="CJ31" i="59"/>
  <c r="CI31" i="59"/>
  <c r="CH31" i="59"/>
  <c r="CG31" i="59"/>
  <c r="CF31" i="59"/>
  <c r="CE31" i="59"/>
  <c r="CD31" i="59"/>
  <c r="CC31" i="59"/>
  <c r="CB31" i="59"/>
  <c r="CA31" i="59"/>
  <c r="BZ31" i="59"/>
  <c r="BY31" i="59"/>
  <c r="BX31" i="59"/>
  <c r="BW31" i="59"/>
  <c r="BV31" i="59"/>
  <c r="BU31" i="59"/>
  <c r="BT31" i="59"/>
  <c r="BS31" i="59"/>
  <c r="BR31" i="59"/>
  <c r="BQ31" i="59"/>
  <c r="BP31" i="59"/>
  <c r="BO31" i="59"/>
  <c r="BN31" i="59"/>
  <c r="BM31" i="59"/>
  <c r="BL31" i="59"/>
  <c r="BK31" i="59"/>
  <c r="BJ31" i="59"/>
  <c r="BI31" i="59"/>
  <c r="BH31" i="59"/>
  <c r="BG31" i="59"/>
  <c r="BF31" i="59"/>
  <c r="BE31" i="59"/>
  <c r="BD31" i="59"/>
  <c r="BC31" i="59"/>
  <c r="BB31" i="59"/>
  <c r="BA31" i="59"/>
  <c r="AZ31" i="59"/>
  <c r="AY31" i="59"/>
  <c r="AX31" i="59"/>
  <c r="AW31" i="59"/>
  <c r="AV31" i="59"/>
  <c r="AU31" i="59"/>
  <c r="AT31" i="59"/>
  <c r="AS31" i="59"/>
  <c r="AR31" i="59"/>
  <c r="AQ31" i="59"/>
  <c r="AP31" i="59"/>
  <c r="AO31" i="59"/>
  <c r="AN31" i="59"/>
  <c r="AM31" i="59"/>
  <c r="AL31" i="59"/>
  <c r="AK31" i="59"/>
  <c r="AJ31" i="59"/>
  <c r="AI31" i="59"/>
  <c r="AH31" i="59"/>
  <c r="AG31" i="59"/>
  <c r="AF31" i="59"/>
  <c r="AE31" i="59"/>
  <c r="AD31" i="59"/>
  <c r="AB31" i="59"/>
  <c r="AA31" i="59"/>
  <c r="Z31" i="59"/>
  <c r="Y31" i="59"/>
  <c r="W31" i="59"/>
  <c r="U31" i="59"/>
  <c r="S31" i="59"/>
  <c r="R31" i="59"/>
  <c r="P31" i="59"/>
  <c r="N31" i="59"/>
  <c r="L31" i="59"/>
  <c r="J31" i="59"/>
  <c r="H31" i="59"/>
  <c r="F31" i="59"/>
  <c r="C31" i="59"/>
  <c r="DS30" i="59"/>
  <c r="DQ30" i="59"/>
  <c r="DO30" i="59"/>
  <c r="DM30" i="59"/>
  <c r="DK30" i="59"/>
  <c r="DI30" i="59"/>
  <c r="DG30" i="59"/>
  <c r="DD30" i="59"/>
  <c r="DC30" i="59"/>
  <c r="DA30" i="59"/>
  <c r="CY30" i="59"/>
  <c r="CW30" i="59"/>
  <c r="CT30" i="59"/>
  <c r="CR30" i="59"/>
  <c r="CP30" i="59"/>
  <c r="CN30" i="59"/>
  <c r="CL30" i="59"/>
  <c r="CJ30" i="59"/>
  <c r="CI30" i="59"/>
  <c r="CG30" i="59"/>
  <c r="CE30" i="59"/>
  <c r="CC30" i="59"/>
  <c r="CA30" i="59"/>
  <c r="BY30" i="59"/>
  <c r="BW30" i="59"/>
  <c r="BU30" i="59"/>
  <c r="BR30" i="59"/>
  <c r="BP30" i="59"/>
  <c r="BN30" i="59"/>
  <c r="BL30" i="59"/>
  <c r="BJ30" i="59"/>
  <c r="BH30" i="59"/>
  <c r="BF30" i="59"/>
  <c r="BC30" i="59"/>
  <c r="BA30" i="59"/>
  <c r="AY30" i="59"/>
  <c r="AW30" i="59"/>
  <c r="AU30" i="59"/>
  <c r="AS30" i="59"/>
  <c r="AQ30" i="59"/>
  <c r="AO30" i="59"/>
  <c r="AM30" i="59"/>
  <c r="AK30" i="59"/>
  <c r="AI30" i="59"/>
  <c r="AG30" i="59"/>
  <c r="AE30" i="59"/>
  <c r="AC30" i="59"/>
  <c r="AA30" i="59"/>
  <c r="Y30" i="59"/>
  <c r="W30" i="59"/>
  <c r="U30" i="59"/>
  <c r="S30" i="59"/>
  <c r="Q30" i="59"/>
  <c r="O30" i="59"/>
  <c r="M30" i="59"/>
  <c r="L30" i="59"/>
  <c r="J30" i="59"/>
  <c r="I30" i="59"/>
  <c r="G30" i="59"/>
  <c r="E30" i="59"/>
  <c r="C30" i="59"/>
  <c r="DS29" i="59"/>
  <c r="DQ29" i="59"/>
  <c r="DO29" i="59"/>
  <c r="DM29" i="59"/>
  <c r="DK29" i="59"/>
  <c r="DI29" i="59"/>
  <c r="DG29" i="59"/>
  <c r="DE29" i="59"/>
  <c r="DC29" i="59"/>
  <c r="DA29" i="59"/>
  <c r="CY29" i="59"/>
  <c r="CW29" i="59"/>
  <c r="CU29" i="59"/>
  <c r="CS29" i="59"/>
  <c r="CQ29" i="59"/>
  <c r="CO29" i="59"/>
  <c r="CM29" i="59"/>
  <c r="CK29" i="59"/>
  <c r="CH29" i="59"/>
  <c r="CF29" i="59"/>
  <c r="CD29" i="59"/>
  <c r="CA29" i="59"/>
  <c r="BY29" i="59"/>
  <c r="BW29" i="59"/>
  <c r="BU29" i="59"/>
  <c r="BS29" i="59"/>
  <c r="BP29" i="59"/>
  <c r="BN29" i="59"/>
  <c r="BL29" i="59"/>
  <c r="BJ29" i="59"/>
  <c r="BI29" i="59"/>
  <c r="BG29" i="59"/>
  <c r="AM29" i="59"/>
  <c r="AJ29" i="59"/>
  <c r="AG29" i="59"/>
  <c r="AE29" i="59"/>
  <c r="AB29" i="59"/>
  <c r="Z29" i="59"/>
  <c r="X29" i="59"/>
  <c r="V29" i="59"/>
  <c r="T29" i="59"/>
  <c r="R29" i="59"/>
  <c r="P29" i="59"/>
  <c r="N29" i="59"/>
  <c r="L29" i="59"/>
  <c r="J29" i="59"/>
  <c r="H29" i="59"/>
  <c r="F29" i="59"/>
  <c r="D29" i="59"/>
  <c r="DT28" i="59"/>
  <c r="DR28" i="59"/>
  <c r="DP28" i="59"/>
  <c r="DN28" i="59"/>
  <c r="DM28" i="59"/>
  <c r="DK28" i="59"/>
  <c r="DI28" i="59"/>
  <c r="DG28" i="59"/>
  <c r="DE28" i="59"/>
  <c r="DC28" i="59"/>
  <c r="DA28" i="59"/>
  <c r="CY28" i="59"/>
  <c r="CW28" i="59"/>
  <c r="CU28" i="59"/>
  <c r="CS28" i="59"/>
  <c r="CR28" i="59"/>
  <c r="CP28" i="59"/>
  <c r="CN28" i="59"/>
  <c r="CL28" i="59"/>
  <c r="CJ28" i="59"/>
  <c r="CH28" i="59"/>
  <c r="CF28" i="59"/>
  <c r="CD28" i="59"/>
  <c r="CB28" i="59"/>
  <c r="BZ28" i="59"/>
  <c r="BX28" i="59"/>
  <c r="BV28" i="59"/>
  <c r="BT28" i="59"/>
  <c r="BR28" i="59"/>
  <c r="BP28" i="59"/>
  <c r="BN28" i="59"/>
  <c r="BL28" i="59"/>
  <c r="BJ28" i="59"/>
  <c r="BH28" i="59"/>
  <c r="BF28" i="59"/>
  <c r="BD28" i="59"/>
  <c r="BB28" i="59"/>
  <c r="BA28" i="59"/>
  <c r="AY28" i="59"/>
  <c r="AW28" i="59"/>
  <c r="AU28" i="59"/>
  <c r="AR28" i="59"/>
  <c r="AP28" i="59"/>
  <c r="AO28" i="59"/>
  <c r="AM28" i="59"/>
  <c r="AK28" i="59"/>
  <c r="AI28" i="59"/>
  <c r="AG28" i="59"/>
  <c r="AE28" i="59"/>
  <c r="AB28" i="59"/>
  <c r="Z28" i="59"/>
  <c r="X28" i="59"/>
  <c r="V28" i="59"/>
  <c r="T28" i="59"/>
  <c r="R28" i="59"/>
  <c r="Q28" i="59"/>
  <c r="O28" i="59"/>
  <c r="M28" i="59"/>
  <c r="K28" i="59"/>
  <c r="I28" i="59"/>
  <c r="H28" i="59"/>
  <c r="F28" i="59"/>
  <c r="D28" i="59"/>
  <c r="DT25" i="59"/>
  <c r="DQ25" i="59"/>
  <c r="DO25" i="59"/>
  <c r="DM25" i="59"/>
  <c r="DK25" i="59"/>
  <c r="DH25" i="59"/>
  <c r="DG25" i="59"/>
  <c r="DE25" i="59"/>
  <c r="DC25" i="59"/>
  <c r="DA25" i="59"/>
  <c r="CY25" i="59"/>
  <c r="CW25" i="59"/>
  <c r="CU25" i="59"/>
  <c r="CS25" i="59"/>
  <c r="CQ25" i="59"/>
  <c r="CO25" i="59"/>
  <c r="CM25" i="59"/>
  <c r="CK25" i="59"/>
  <c r="CI25" i="59"/>
  <c r="CG25" i="59"/>
  <c r="CE25" i="59"/>
  <c r="CC25" i="59"/>
  <c r="CA25" i="59"/>
  <c r="BY25" i="59"/>
  <c r="BW25" i="59"/>
  <c r="BU25" i="59"/>
  <c r="BS25" i="59"/>
  <c r="BQ25" i="59"/>
  <c r="BO25" i="59"/>
  <c r="BM25" i="59"/>
  <c r="BK25" i="59"/>
  <c r="BI25" i="59"/>
  <c r="BG25" i="59"/>
  <c r="BE25" i="59"/>
  <c r="BC25" i="59"/>
  <c r="BA25" i="59"/>
  <c r="AY25" i="59"/>
  <c r="AW25" i="59"/>
  <c r="AU25" i="59"/>
  <c r="AS25" i="59"/>
  <c r="AP25" i="59"/>
  <c r="AN25" i="59"/>
  <c r="AK25" i="59"/>
  <c r="AI25" i="59"/>
  <c r="AG25" i="59"/>
  <c r="AD25" i="59"/>
  <c r="AB25" i="59"/>
  <c r="Z25" i="59"/>
  <c r="X25" i="59"/>
  <c r="V25" i="59"/>
  <c r="T25" i="59"/>
  <c r="R25" i="59"/>
  <c r="P25" i="59"/>
  <c r="O25" i="59"/>
  <c r="M25" i="59"/>
  <c r="K25" i="59"/>
  <c r="I25" i="59"/>
  <c r="G25" i="59"/>
  <c r="E25" i="59"/>
  <c r="C25" i="59"/>
  <c r="DS24" i="59"/>
  <c r="DQ24" i="59"/>
  <c r="DO24" i="59"/>
  <c r="DL24" i="59"/>
  <c r="DJ24" i="59"/>
  <c r="DH24" i="59"/>
  <c r="DF24" i="59"/>
  <c r="DD24" i="59"/>
  <c r="DB24" i="59"/>
  <c r="CZ24" i="59"/>
  <c r="CX24" i="59"/>
  <c r="CV24" i="59"/>
  <c r="CT24" i="59"/>
  <c r="CR24" i="59"/>
  <c r="CP24" i="59"/>
  <c r="CN24" i="59"/>
  <c r="CK24" i="59"/>
  <c r="CI24" i="59"/>
  <c r="CG24" i="59"/>
  <c r="CE24" i="59"/>
  <c r="CC24" i="59"/>
  <c r="CA24" i="59"/>
  <c r="BY24" i="59"/>
  <c r="BW24" i="59"/>
  <c r="BU24" i="59"/>
  <c r="BT24" i="59"/>
  <c r="BR24" i="59"/>
  <c r="BP24" i="59"/>
  <c r="BN24" i="59"/>
  <c r="BL24" i="59"/>
  <c r="BJ24" i="59"/>
  <c r="BH24" i="59"/>
  <c r="BF24" i="59"/>
  <c r="BD24" i="59"/>
  <c r="BB24" i="59"/>
  <c r="AZ24" i="59"/>
  <c r="AX24" i="59"/>
  <c r="AV24" i="59"/>
  <c r="AU24" i="59"/>
  <c r="AS24" i="59"/>
  <c r="AQ24" i="59"/>
  <c r="AO24" i="59"/>
  <c r="AM24" i="59"/>
  <c r="AK24" i="59"/>
  <c r="AI24" i="59"/>
  <c r="AG24" i="59"/>
  <c r="AE24" i="59"/>
  <c r="AC24" i="59"/>
  <c r="AA24" i="59"/>
  <c r="Y24" i="59"/>
  <c r="W24" i="59"/>
  <c r="U24" i="59"/>
  <c r="S24" i="59"/>
  <c r="P24" i="59"/>
  <c r="N24" i="59"/>
  <c r="L24" i="59"/>
  <c r="K24" i="59"/>
  <c r="I24" i="59"/>
  <c r="F24" i="59"/>
  <c r="D24" i="59"/>
  <c r="DT23" i="59"/>
  <c r="DR23" i="59"/>
  <c r="DQ23" i="59"/>
  <c r="DO23" i="59"/>
  <c r="DM23" i="59"/>
  <c r="DK23" i="59"/>
  <c r="DI23" i="59"/>
  <c r="DG23" i="59"/>
  <c r="DE23" i="59"/>
  <c r="DC23" i="59"/>
  <c r="DA23" i="59"/>
  <c r="CX23" i="59"/>
  <c r="CV23" i="59"/>
  <c r="CT23" i="59"/>
  <c r="CR23" i="59"/>
  <c r="CP23" i="59"/>
  <c r="CN23" i="59"/>
  <c r="CL23" i="59"/>
  <c r="CJ23" i="59"/>
  <c r="CH23" i="59"/>
  <c r="CF23" i="59"/>
  <c r="CD23" i="59"/>
  <c r="CC23" i="59"/>
  <c r="CA23" i="59"/>
  <c r="BY23" i="59"/>
  <c r="BW23" i="59"/>
  <c r="BU23" i="59"/>
  <c r="BR23" i="59"/>
  <c r="BP23" i="59"/>
  <c r="BN23" i="59"/>
  <c r="BL23" i="59"/>
  <c r="BJ23" i="59"/>
  <c r="BH23" i="59"/>
  <c r="BF23" i="59"/>
  <c r="BD23" i="59"/>
  <c r="BC23" i="59"/>
  <c r="BA23" i="59"/>
  <c r="AY23" i="59"/>
  <c r="AV23" i="59"/>
  <c r="AT23" i="59"/>
  <c r="AR23" i="59"/>
  <c r="AP23" i="59"/>
  <c r="AN23" i="59"/>
  <c r="AM23" i="59"/>
  <c r="AJ23" i="59"/>
  <c r="AH23" i="59"/>
  <c r="AF23" i="59"/>
  <c r="AD23" i="59"/>
  <c r="AB23" i="59"/>
  <c r="Z23" i="59"/>
  <c r="X23" i="59"/>
  <c r="V23" i="59"/>
  <c r="T23" i="59"/>
  <c r="R23" i="59"/>
  <c r="Q23" i="59"/>
  <c r="O23" i="59"/>
  <c r="M23" i="59"/>
  <c r="K23" i="59"/>
  <c r="J23" i="59"/>
  <c r="H23" i="59"/>
  <c r="F23" i="59"/>
  <c r="D23" i="59"/>
  <c r="DT22" i="59"/>
  <c r="DR22" i="59"/>
  <c r="DP22" i="59"/>
  <c r="DN22" i="59"/>
  <c r="DL22" i="59"/>
  <c r="DJ22" i="59"/>
  <c r="DH22" i="59"/>
  <c r="DF22" i="59"/>
  <c r="DE22" i="59"/>
  <c r="DB22" i="59"/>
  <c r="CZ22" i="59"/>
  <c r="CX22" i="59"/>
  <c r="CV22" i="59"/>
  <c r="CU22" i="59"/>
  <c r="CS22" i="59"/>
  <c r="CQ22" i="59"/>
  <c r="CO22" i="59"/>
  <c r="CM22" i="59"/>
  <c r="CK22" i="59"/>
  <c r="CI22" i="59"/>
  <c r="CG22" i="59"/>
  <c r="CE22" i="59"/>
  <c r="CC22" i="59"/>
  <c r="CA22" i="59"/>
  <c r="BX22" i="59"/>
  <c r="BV22" i="59"/>
  <c r="BT22" i="59"/>
  <c r="BR22" i="59"/>
  <c r="BP22" i="59"/>
  <c r="BN22" i="59"/>
  <c r="BL22" i="59"/>
  <c r="BJ22" i="59"/>
  <c r="BH22" i="59"/>
  <c r="BF22" i="59"/>
  <c r="BD22" i="59"/>
  <c r="BB22" i="59"/>
  <c r="AZ22" i="59"/>
  <c r="AY22" i="59"/>
  <c r="AW22" i="59"/>
  <c r="AU22" i="59"/>
  <c r="AS22" i="59"/>
  <c r="AQ22" i="59"/>
  <c r="AO22" i="59"/>
  <c r="AM22" i="59"/>
  <c r="AK22" i="59"/>
  <c r="AI22" i="59"/>
  <c r="AG22" i="59"/>
  <c r="AE22" i="59"/>
  <c r="AC22" i="59"/>
  <c r="AA22" i="59"/>
  <c r="Y22" i="59"/>
  <c r="W22" i="59"/>
  <c r="U22" i="59"/>
  <c r="S22" i="59"/>
  <c r="Q22" i="59"/>
  <c r="O22" i="59"/>
  <c r="L22" i="59"/>
  <c r="J22" i="59"/>
  <c r="I22" i="59"/>
  <c r="G22" i="59"/>
  <c r="E22" i="59"/>
  <c r="C22" i="59"/>
  <c r="DS21" i="59"/>
  <c r="DQ21" i="59"/>
  <c r="DO21" i="59"/>
  <c r="DM21" i="59"/>
  <c r="DK21" i="59"/>
  <c r="DI21" i="59"/>
  <c r="DG21" i="59"/>
  <c r="DE21" i="59"/>
  <c r="DC21" i="59"/>
  <c r="DA21" i="59"/>
  <c r="CY21" i="59"/>
  <c r="CW21" i="59"/>
  <c r="CU21" i="59"/>
  <c r="CS21" i="59"/>
  <c r="CQ21" i="59"/>
  <c r="CO21" i="59"/>
  <c r="CM21" i="59"/>
  <c r="DS18" i="59"/>
  <c r="DP18" i="59"/>
  <c r="DM18" i="59"/>
  <c r="DJ18" i="59"/>
  <c r="DH18" i="59"/>
  <c r="DF18" i="59"/>
  <c r="DD18" i="59"/>
  <c r="DB18" i="59"/>
  <c r="CZ18" i="59"/>
  <c r="CX18" i="59"/>
  <c r="CV18" i="59"/>
  <c r="CT18" i="59"/>
  <c r="CR18" i="59"/>
  <c r="CP18" i="59"/>
  <c r="CN18" i="59"/>
  <c r="CL18" i="59"/>
  <c r="CJ18" i="59"/>
  <c r="CI18" i="59"/>
  <c r="CG18" i="59"/>
  <c r="CE18" i="59"/>
  <c r="CB18" i="59"/>
  <c r="BZ18" i="59"/>
  <c r="BX18" i="59"/>
  <c r="BV18" i="59"/>
  <c r="BT18" i="59"/>
  <c r="BR18" i="59"/>
  <c r="BP18" i="59"/>
  <c r="BN18" i="59"/>
  <c r="BL18" i="59"/>
  <c r="BJ18" i="59"/>
  <c r="BI18" i="59"/>
  <c r="BG18" i="59"/>
  <c r="BE18" i="59"/>
  <c r="BC18" i="59"/>
  <c r="BA18" i="59"/>
  <c r="AY18" i="59"/>
  <c r="AW18" i="59"/>
  <c r="AU18" i="59"/>
  <c r="AS18" i="59"/>
  <c r="AQ18" i="59"/>
  <c r="AO18" i="59"/>
  <c r="AL18" i="59"/>
  <c r="AJ18" i="59"/>
  <c r="AH18" i="59"/>
  <c r="AF18" i="59"/>
  <c r="AD18" i="59"/>
  <c r="AB18" i="59"/>
  <c r="Z18" i="59"/>
  <c r="X18" i="59"/>
  <c r="V18" i="59"/>
  <c r="T18" i="59"/>
  <c r="R18" i="59"/>
  <c r="P18" i="59"/>
  <c r="N18" i="59"/>
  <c r="L18" i="59"/>
  <c r="J18" i="59"/>
  <c r="H18" i="59"/>
  <c r="G18" i="59"/>
  <c r="E18" i="59"/>
  <c r="DT17" i="59"/>
  <c r="DR17" i="59"/>
  <c r="DQ17" i="59"/>
  <c r="DO17" i="59"/>
  <c r="DL17" i="59"/>
  <c r="DJ17" i="59"/>
  <c r="DH17" i="59"/>
  <c r="DF17" i="59"/>
  <c r="DD17" i="59"/>
  <c r="DB17" i="59"/>
  <c r="CZ17" i="59"/>
  <c r="CX17" i="59"/>
  <c r="CV17" i="59"/>
  <c r="CT17" i="59"/>
  <c r="CR17" i="59"/>
  <c r="CP17" i="59"/>
  <c r="CN17" i="59"/>
  <c r="CL17" i="59"/>
  <c r="CJ17" i="59"/>
  <c r="CH17" i="59"/>
  <c r="CF17" i="59"/>
  <c r="CE17" i="59"/>
  <c r="CC17" i="59"/>
  <c r="CA17" i="59"/>
  <c r="BY17" i="59"/>
  <c r="BW17" i="59"/>
  <c r="BU17" i="59"/>
  <c r="BS17" i="59"/>
  <c r="BQ17" i="59"/>
  <c r="BN17" i="59"/>
  <c r="BL17" i="59"/>
  <c r="BJ17" i="59"/>
  <c r="BH17" i="59"/>
  <c r="BF17" i="59"/>
  <c r="BD17" i="59"/>
  <c r="BB17" i="59"/>
  <c r="AZ17" i="59"/>
  <c r="AX17" i="59"/>
  <c r="AV17" i="59"/>
  <c r="AT17" i="59"/>
  <c r="AR17" i="59"/>
  <c r="AP17" i="59"/>
  <c r="AN17" i="59"/>
  <c r="AL17" i="59"/>
  <c r="AK17" i="59"/>
  <c r="AI17" i="59"/>
  <c r="AG17" i="59"/>
  <c r="AE17" i="59"/>
  <c r="AC17" i="59"/>
  <c r="AA17" i="59"/>
  <c r="Y17" i="59"/>
  <c r="W17" i="59"/>
  <c r="U17" i="59"/>
  <c r="T17" i="59"/>
  <c r="R17" i="59"/>
  <c r="P17" i="59"/>
  <c r="N17" i="59"/>
  <c r="L17" i="59"/>
  <c r="J17" i="59"/>
  <c r="H17" i="59"/>
  <c r="F17" i="59"/>
  <c r="D17" i="59"/>
  <c r="C17" i="59"/>
  <c r="DS16" i="59"/>
  <c r="DR16" i="59"/>
  <c r="DP16" i="59"/>
  <c r="DN16" i="59"/>
  <c r="DL16" i="59"/>
  <c r="DK16" i="59"/>
  <c r="DI16" i="59"/>
  <c r="DG16" i="59"/>
  <c r="DE16" i="59"/>
  <c r="DD16" i="59"/>
  <c r="DC16" i="59"/>
  <c r="DB16" i="59"/>
  <c r="DA16" i="59"/>
  <c r="CZ16" i="59"/>
  <c r="CY16" i="59"/>
  <c r="CX16" i="59"/>
  <c r="CW16" i="59"/>
  <c r="CV16" i="59"/>
  <c r="CU16" i="59"/>
  <c r="CT16" i="59"/>
  <c r="CS16" i="59"/>
  <c r="CR16" i="59"/>
  <c r="CQ16" i="59"/>
  <c r="CP16" i="59"/>
  <c r="CO16" i="59"/>
  <c r="CN16" i="59"/>
  <c r="CM16" i="59"/>
  <c r="CL16" i="59"/>
  <c r="CK16" i="59"/>
  <c r="CJ16" i="59"/>
  <c r="CI16" i="59"/>
  <c r="CH16" i="59"/>
  <c r="CG16" i="59"/>
  <c r="CF16" i="59"/>
  <c r="CE16" i="59"/>
  <c r="CD16" i="59"/>
  <c r="CC16" i="59"/>
  <c r="CB16" i="59"/>
  <c r="CA16" i="59"/>
  <c r="BZ16" i="59"/>
  <c r="BY16" i="59"/>
  <c r="BX16" i="59"/>
  <c r="BW16" i="59"/>
  <c r="BV16" i="59"/>
  <c r="BU16" i="59"/>
  <c r="BT16" i="59"/>
  <c r="BS16" i="59"/>
  <c r="BR16" i="59"/>
  <c r="BQ16" i="59"/>
  <c r="BP16" i="59"/>
  <c r="BO16" i="59"/>
  <c r="BN16" i="59"/>
  <c r="BM16" i="59"/>
  <c r="BL16" i="59"/>
  <c r="BK16" i="59"/>
  <c r="BJ16" i="59"/>
  <c r="BI16" i="59"/>
  <c r="BH16" i="59"/>
  <c r="BG16" i="59"/>
  <c r="BF16" i="59"/>
  <c r="BE16" i="59"/>
  <c r="BD16" i="59"/>
  <c r="BC16" i="59"/>
  <c r="BB16" i="59"/>
  <c r="BA16" i="59"/>
  <c r="AZ16" i="59"/>
  <c r="AY16" i="59"/>
  <c r="AX16" i="59"/>
  <c r="AW16" i="59"/>
  <c r="AV16" i="59"/>
  <c r="AU16" i="59"/>
  <c r="AT16" i="59"/>
  <c r="AS16" i="59"/>
  <c r="AR16" i="59"/>
  <c r="AQ16" i="59"/>
  <c r="AP16" i="59"/>
  <c r="AO16" i="59"/>
  <c r="AN16" i="59"/>
  <c r="AM16" i="59"/>
  <c r="AL16" i="59"/>
  <c r="AK16" i="59"/>
  <c r="AJ16" i="59"/>
  <c r="AI16" i="59"/>
  <c r="AH16" i="59"/>
  <c r="AG16" i="59"/>
  <c r="AF16" i="59"/>
  <c r="AE16" i="59"/>
  <c r="AD16" i="59"/>
  <c r="AC16" i="59"/>
  <c r="AB16" i="59"/>
  <c r="AA16" i="59"/>
  <c r="Z16" i="59"/>
  <c r="Y16" i="59"/>
  <c r="X16" i="59"/>
  <c r="W16" i="59"/>
  <c r="V16" i="59"/>
  <c r="U16" i="59"/>
  <c r="T16" i="59"/>
  <c r="S16" i="59"/>
  <c r="R16" i="59"/>
  <c r="Q16" i="59"/>
  <c r="P16" i="59"/>
  <c r="O16" i="59"/>
  <c r="N16" i="59"/>
  <c r="M16" i="59"/>
  <c r="L16" i="59"/>
  <c r="K16" i="59"/>
  <c r="J16" i="59"/>
  <c r="I16" i="59"/>
  <c r="H16" i="59"/>
  <c r="G16" i="59"/>
  <c r="F16" i="59"/>
  <c r="E16" i="59"/>
  <c r="D16" i="59"/>
  <c r="C16" i="59"/>
  <c r="DS15" i="59"/>
  <c r="DR15" i="59"/>
  <c r="DQ15" i="59"/>
  <c r="DO15" i="59"/>
  <c r="DN15" i="59"/>
  <c r="DL15" i="59"/>
  <c r="DK15" i="59"/>
  <c r="DI15" i="59"/>
  <c r="DH15" i="59"/>
  <c r="DF15" i="59"/>
  <c r="DD15" i="59"/>
  <c r="DB15" i="59"/>
  <c r="CZ15" i="59"/>
  <c r="CX15" i="59"/>
  <c r="CV15" i="59"/>
  <c r="CT15" i="59"/>
  <c r="CR15" i="59"/>
  <c r="CP15" i="59"/>
  <c r="CN15" i="59"/>
  <c r="CL15" i="59"/>
  <c r="CJ15" i="59"/>
  <c r="CH15" i="59"/>
  <c r="CG15" i="59"/>
  <c r="CE15" i="59"/>
  <c r="CC15" i="59"/>
  <c r="CA15" i="59"/>
  <c r="BY15" i="59"/>
  <c r="BW15" i="59"/>
  <c r="BU15" i="59"/>
  <c r="BS15" i="59"/>
  <c r="BQ15" i="59"/>
  <c r="BO15" i="59"/>
  <c r="BM15" i="59"/>
  <c r="BK15" i="59"/>
  <c r="BI15" i="59"/>
  <c r="BG15" i="59"/>
  <c r="BE15" i="59"/>
  <c r="BC15" i="59"/>
  <c r="BA15" i="59"/>
  <c r="AY15" i="59"/>
  <c r="AW15" i="59"/>
  <c r="AU15" i="59"/>
  <c r="AS15" i="59"/>
  <c r="AQ15" i="59"/>
  <c r="AO15" i="59"/>
  <c r="AM15" i="59"/>
  <c r="AK15" i="59"/>
  <c r="AI15" i="59"/>
  <c r="AG15" i="59"/>
  <c r="AE15" i="59"/>
  <c r="AC15" i="59"/>
  <c r="AA15" i="59"/>
  <c r="X15" i="59"/>
  <c r="V15" i="59"/>
  <c r="T15" i="59"/>
  <c r="R15" i="59"/>
  <c r="P15" i="59"/>
  <c r="N15" i="59"/>
  <c r="L15" i="59"/>
  <c r="J15" i="59"/>
  <c r="H15" i="59"/>
  <c r="F15" i="59"/>
  <c r="D15" i="59"/>
  <c r="DT14" i="59"/>
  <c r="DR14" i="59"/>
  <c r="DP14" i="59"/>
  <c r="DO14" i="59"/>
  <c r="DM14" i="59"/>
  <c r="DK14" i="59"/>
  <c r="DI14" i="59"/>
  <c r="DG14" i="59"/>
  <c r="DE14" i="59"/>
  <c r="DC14" i="59"/>
  <c r="DA14" i="59"/>
  <c r="CY14" i="59"/>
  <c r="CW14" i="59"/>
  <c r="CU14" i="59"/>
  <c r="CT14" i="59"/>
  <c r="CR14" i="59"/>
  <c r="CQ14" i="59"/>
  <c r="CO14" i="59"/>
  <c r="CM14" i="59"/>
  <c r="CK14" i="59"/>
  <c r="CI14" i="59"/>
  <c r="CG14" i="59"/>
  <c r="CE14" i="59"/>
  <c r="CC14" i="59"/>
  <c r="CA14" i="59"/>
  <c r="BY14" i="59"/>
  <c r="BW14" i="59"/>
  <c r="BU14" i="59"/>
  <c r="BS14" i="59"/>
  <c r="BQ14" i="59"/>
  <c r="BN14" i="59"/>
  <c r="BL14" i="59"/>
  <c r="BJ14" i="59"/>
  <c r="BH14" i="59"/>
  <c r="BF14" i="59"/>
  <c r="BE14" i="59"/>
  <c r="BC14" i="59"/>
  <c r="BA14" i="59"/>
  <c r="AZ14" i="59"/>
  <c r="AX14" i="59"/>
  <c r="AV14" i="59"/>
  <c r="AT14" i="59"/>
  <c r="AR14" i="59"/>
  <c r="AP14" i="59"/>
  <c r="AN14" i="59"/>
  <c r="AM14" i="59"/>
  <c r="AK14" i="59"/>
  <c r="AI14" i="59"/>
  <c r="AG14" i="59"/>
  <c r="AE14" i="59"/>
  <c r="AC14" i="59"/>
  <c r="AA14" i="59"/>
  <c r="Y14" i="59"/>
  <c r="W14" i="59"/>
  <c r="U14" i="59"/>
  <c r="R14" i="59"/>
  <c r="P14" i="59"/>
  <c r="N14" i="59"/>
  <c r="L14" i="59"/>
  <c r="J14" i="59"/>
  <c r="H14" i="59"/>
  <c r="F14" i="59"/>
  <c r="E14" i="59"/>
  <c r="C14" i="59"/>
  <c r="DS13" i="59"/>
  <c r="DQ13" i="59"/>
  <c r="DO13" i="59"/>
  <c r="DM13" i="59"/>
  <c r="DK13" i="59"/>
  <c r="DI13" i="59"/>
  <c r="DG13" i="59"/>
  <c r="DE13" i="59"/>
  <c r="DC13" i="59"/>
  <c r="DA13" i="59"/>
  <c r="CY13" i="59"/>
  <c r="CW13" i="59"/>
  <c r="CU13" i="59"/>
  <c r="CS13" i="59"/>
  <c r="CP13" i="59"/>
  <c r="CN13" i="59"/>
  <c r="CL13" i="59"/>
  <c r="CJ13" i="59"/>
  <c r="CH13" i="59"/>
  <c r="CF13" i="59"/>
  <c r="CD13" i="59"/>
  <c r="CB13" i="59"/>
  <c r="BZ13" i="59"/>
  <c r="BX13" i="59"/>
  <c r="BV13" i="59"/>
  <c r="BT13" i="59"/>
  <c r="BR13" i="59"/>
  <c r="BP13" i="59"/>
  <c r="BN13" i="59"/>
  <c r="BL13" i="59"/>
  <c r="BJ13" i="59"/>
  <c r="BH13" i="59"/>
  <c r="BF13" i="59"/>
  <c r="BD13" i="59"/>
  <c r="BB13" i="59"/>
  <c r="BA13" i="59"/>
  <c r="AY13" i="59"/>
  <c r="AW13" i="59"/>
  <c r="AT13" i="59"/>
  <c r="AR13" i="59"/>
  <c r="AQ13" i="59"/>
  <c r="AO13" i="59"/>
  <c r="AM13" i="59"/>
  <c r="AK13" i="59"/>
  <c r="AI13" i="59"/>
  <c r="AG13" i="59"/>
  <c r="AE13" i="59"/>
  <c r="AC13" i="59"/>
  <c r="AA13" i="59"/>
  <c r="Y13" i="59"/>
  <c r="V13" i="59"/>
  <c r="T13" i="59"/>
  <c r="R13" i="59"/>
  <c r="P13" i="59"/>
  <c r="N13" i="59"/>
  <c r="L13" i="59"/>
  <c r="J13" i="59"/>
  <c r="H13" i="59"/>
  <c r="F13" i="59"/>
  <c r="D13" i="59"/>
  <c r="C13" i="59"/>
  <c r="DS12" i="59"/>
  <c r="DP12" i="59"/>
  <c r="DN12" i="59"/>
  <c r="DL12" i="59"/>
  <c r="DJ12" i="59"/>
  <c r="DH12" i="59"/>
  <c r="DF12" i="59"/>
  <c r="DD12" i="59"/>
  <c r="DB12" i="59"/>
  <c r="CZ12" i="59"/>
  <c r="CX12" i="59"/>
  <c r="CV12" i="59"/>
  <c r="CT12" i="59"/>
  <c r="CR12" i="59"/>
  <c r="CP12" i="59"/>
  <c r="CN12" i="59"/>
  <c r="CL12" i="59"/>
  <c r="CJ12" i="59"/>
  <c r="CH12" i="59"/>
  <c r="CF12" i="59"/>
  <c r="CD12" i="59"/>
  <c r="CB12" i="59"/>
  <c r="BZ12" i="59"/>
  <c r="BY12" i="59"/>
  <c r="BW12" i="59"/>
  <c r="BU12" i="59"/>
  <c r="BS12" i="59"/>
  <c r="BQ12" i="59"/>
  <c r="BO12" i="59"/>
  <c r="BM12" i="59"/>
  <c r="BK12" i="59"/>
  <c r="BI12" i="59"/>
  <c r="BG12" i="59"/>
  <c r="BE12" i="59"/>
  <c r="BC12" i="59"/>
  <c r="BA12" i="59"/>
  <c r="AY12" i="59"/>
  <c r="AW12" i="59"/>
  <c r="AU12" i="59"/>
  <c r="AS12" i="59"/>
  <c r="AQ12" i="59"/>
  <c r="AO12" i="59"/>
  <c r="AM12" i="59"/>
  <c r="AK12" i="59"/>
  <c r="AI12" i="59"/>
  <c r="AG12" i="59"/>
  <c r="AE12" i="59"/>
  <c r="AC12" i="59"/>
  <c r="AA12" i="59"/>
  <c r="Y12" i="59"/>
  <c r="W12" i="59"/>
  <c r="U12" i="59"/>
  <c r="S12" i="59"/>
  <c r="Q12" i="59"/>
  <c r="O12" i="59"/>
  <c r="M12" i="59"/>
  <c r="K12" i="59"/>
  <c r="I12" i="59"/>
  <c r="H12" i="59"/>
  <c r="F12" i="59"/>
  <c r="D12" i="59"/>
  <c r="DT11" i="59"/>
  <c r="DR11" i="59"/>
  <c r="DP11" i="59"/>
  <c r="DN11" i="59"/>
  <c r="DM11" i="59"/>
  <c r="DK11" i="59"/>
  <c r="DI11" i="59"/>
  <c r="DG11" i="59"/>
  <c r="DE11" i="59"/>
  <c r="DC11" i="59"/>
  <c r="DA11" i="59"/>
  <c r="CY11" i="59"/>
  <c r="CW11" i="59"/>
  <c r="CU11" i="59"/>
  <c r="CR11" i="59"/>
  <c r="CQ11" i="59"/>
  <c r="CO11" i="59"/>
  <c r="CM11" i="59"/>
  <c r="CK11" i="59"/>
  <c r="CI11" i="59"/>
  <c r="CG11" i="59"/>
  <c r="CE11" i="59"/>
  <c r="BZ11" i="59"/>
  <c r="BX11" i="59"/>
  <c r="BV11" i="59"/>
  <c r="BT11" i="59"/>
  <c r="BR11" i="59"/>
  <c r="BP11" i="59"/>
  <c r="BK11" i="59"/>
  <c r="BG11" i="59"/>
  <c r="BA11" i="59"/>
  <c r="AV11" i="59"/>
  <c r="AN11" i="59"/>
  <c r="AI11" i="59"/>
  <c r="AF11" i="59"/>
  <c r="AB11" i="59"/>
  <c r="W11" i="59"/>
  <c r="S11" i="59"/>
  <c r="O11" i="59"/>
  <c r="K11" i="59"/>
  <c r="H11" i="59"/>
  <c r="D11" i="59"/>
  <c r="DR8" i="59"/>
  <c r="DN8" i="59"/>
  <c r="DI8" i="59"/>
  <c r="DD8" i="59"/>
  <c r="CZ8" i="59"/>
  <c r="CV8" i="59"/>
  <c r="CN8" i="59"/>
  <c r="CH8" i="59"/>
  <c r="BX8" i="59"/>
  <c r="BT8" i="59"/>
  <c r="BN8" i="59"/>
  <c r="BI8" i="59"/>
  <c r="BC8" i="59"/>
  <c r="AX8" i="59"/>
  <c r="AT8" i="59"/>
  <c r="AP8" i="59"/>
  <c r="AK8" i="59"/>
  <c r="AG8" i="59"/>
  <c r="AB8" i="59"/>
  <c r="W8" i="59"/>
  <c r="Q8" i="59"/>
  <c r="J8" i="59"/>
  <c r="D8" i="59"/>
  <c r="DQ7" i="59"/>
  <c r="DM7" i="59"/>
  <c r="DH7" i="59"/>
  <c r="DD7" i="59"/>
  <c r="CY7" i="59"/>
  <c r="CT7" i="59"/>
  <c r="CP7" i="59"/>
  <c r="CF7" i="59"/>
  <c r="CA7" i="59"/>
  <c r="BU7" i="59"/>
  <c r="BN7" i="59"/>
  <c r="BJ7" i="59"/>
  <c r="BF7" i="59"/>
  <c r="BC7" i="59"/>
  <c r="AX7" i="59"/>
  <c r="AS7" i="59"/>
  <c r="AO7" i="59"/>
  <c r="AL7" i="59"/>
  <c r="AG7" i="59"/>
  <c r="AD7" i="59"/>
  <c r="X7" i="59"/>
  <c r="S7" i="59"/>
  <c r="L7" i="59"/>
  <c r="F7" i="59"/>
  <c r="DT6" i="59"/>
  <c r="DO6" i="59"/>
  <c r="DK6" i="59"/>
  <c r="DF6" i="59"/>
  <c r="DA6" i="59"/>
  <c r="CV6" i="59"/>
  <c r="CT6" i="59"/>
  <c r="CO6" i="59"/>
  <c r="CK6" i="59"/>
  <c r="CF6" i="59"/>
  <c r="CA6" i="59"/>
  <c r="BU6" i="59"/>
  <c r="BN6" i="59"/>
  <c r="BK6" i="59"/>
  <c r="BE6" i="59"/>
  <c r="AY6" i="59"/>
  <c r="AU6" i="59"/>
  <c r="AQ6" i="59"/>
  <c r="AN6" i="59"/>
  <c r="AJ6" i="59"/>
  <c r="AF6" i="59"/>
  <c r="Z6" i="59"/>
  <c r="U6" i="59"/>
  <c r="R6" i="59"/>
  <c r="N6" i="59"/>
  <c r="J6" i="59"/>
  <c r="G6" i="59"/>
  <c r="C6" i="59"/>
  <c r="DP5" i="59"/>
  <c r="DH5" i="59"/>
  <c r="DC5" i="59"/>
  <c r="CZ5" i="59"/>
  <c r="CU5" i="59"/>
  <c r="CP5" i="59"/>
  <c r="CH5" i="59"/>
  <c r="CE5" i="59"/>
  <c r="BZ5" i="59"/>
  <c r="BT5" i="59"/>
  <c r="BL5" i="59"/>
  <c r="BE5" i="59"/>
  <c r="AX5" i="59"/>
  <c r="AS5" i="59"/>
  <c r="AP5" i="59"/>
  <c r="AM5" i="59"/>
  <c r="AI5" i="59"/>
  <c r="AH5" i="59"/>
  <c r="AE5" i="59"/>
  <c r="AA5" i="59"/>
  <c r="U5" i="59"/>
  <c r="N5" i="59"/>
  <c r="J5" i="59"/>
  <c r="B50" i="59"/>
  <c r="B53" i="59"/>
  <c r="F53" i="3" s="1"/>
  <c r="D2" i="59"/>
  <c r="E2" i="59" s="1"/>
  <c r="F2" i="59" s="1"/>
  <c r="G2" i="59" s="1"/>
  <c r="C1" i="59"/>
  <c r="E5" i="61"/>
  <c r="E4" i="61"/>
  <c r="E3" i="61"/>
  <c r="E2" i="61"/>
  <c r="D6" i="61"/>
  <c r="H1" i="61" s="1"/>
  <c r="F1" i="3"/>
  <c r="F1" i="65" s="1"/>
  <c r="G2" i="3"/>
  <c r="G2" i="65" s="1"/>
  <c r="AK46" i="59" l="1"/>
  <c r="AS46" i="59"/>
  <c r="BA46" i="59"/>
  <c r="BI46" i="59"/>
  <c r="BQ46" i="59"/>
  <c r="BY46" i="59"/>
  <c r="CG46" i="59"/>
  <c r="CO46" i="59"/>
  <c r="CW46" i="59"/>
  <c r="DE46" i="59"/>
  <c r="DM46" i="59"/>
  <c r="AJ46" i="59"/>
  <c r="AR46" i="59"/>
  <c r="AZ46" i="59"/>
  <c r="BH46" i="59"/>
  <c r="BP46" i="59"/>
  <c r="BX46" i="59"/>
  <c r="CF46" i="59"/>
  <c r="CN46" i="59"/>
  <c r="CV46" i="59"/>
  <c r="DD46" i="59"/>
  <c r="DL46" i="59"/>
  <c r="DT46" i="59"/>
  <c r="H2" i="59"/>
  <c r="G1" i="59"/>
  <c r="C53" i="3"/>
  <c r="B53" i="3"/>
  <c r="F53" i="65"/>
  <c r="B53" i="65" s="1"/>
  <c r="F1" i="59"/>
  <c r="E1" i="59"/>
  <c r="D1" i="59"/>
  <c r="AI46" i="59"/>
  <c r="AQ46" i="59"/>
  <c r="AY46" i="59"/>
  <c r="BG46" i="59"/>
  <c r="BO46" i="59"/>
  <c r="BW46" i="59"/>
  <c r="CE46" i="59"/>
  <c r="CM46" i="59"/>
  <c r="CU46" i="59"/>
  <c r="DC46" i="59"/>
  <c r="DK46" i="59"/>
  <c r="DS46" i="59"/>
  <c r="CL9" i="59"/>
  <c r="E6" i="61"/>
  <c r="H2" i="61" s="1"/>
  <c r="DL9" i="59"/>
  <c r="DB9" i="59"/>
  <c r="CX9" i="59"/>
  <c r="BS9" i="59"/>
  <c r="BO9" i="59"/>
  <c r="AZ9" i="59"/>
  <c r="AR9" i="59"/>
  <c r="V9" i="59"/>
  <c r="P9" i="59"/>
  <c r="DT42" i="59"/>
  <c r="DS42" i="59"/>
  <c r="DR42" i="59"/>
  <c r="DQ42" i="59"/>
  <c r="DP42" i="59"/>
  <c r="DO42" i="59"/>
  <c r="DN42" i="59"/>
  <c r="DM42" i="59"/>
  <c r="DL42" i="59"/>
  <c r="DK42" i="59"/>
  <c r="DJ42" i="59"/>
  <c r="DI42" i="59"/>
  <c r="DH42" i="59"/>
  <c r="DG42" i="59"/>
  <c r="DF42" i="59"/>
  <c r="DE42" i="59"/>
  <c r="DD42" i="59"/>
  <c r="DC42" i="59"/>
  <c r="DB42" i="59"/>
  <c r="DA42" i="59"/>
  <c r="CZ42" i="59"/>
  <c r="CY42" i="59"/>
  <c r="CX42" i="59"/>
  <c r="CW42" i="59"/>
  <c r="CV42" i="59"/>
  <c r="CU42" i="59"/>
  <c r="CT42" i="59"/>
  <c r="CS42" i="59"/>
  <c r="CR42" i="59"/>
  <c r="CQ42" i="59"/>
  <c r="CP42" i="59"/>
  <c r="CO42" i="59"/>
  <c r="CN42" i="59"/>
  <c r="CM42" i="59"/>
  <c r="CL42" i="59"/>
  <c r="CK42" i="59"/>
  <c r="CJ42" i="59"/>
  <c r="CI42" i="59"/>
  <c r="CH42" i="59"/>
  <c r="CG42" i="59"/>
  <c r="CF42" i="59"/>
  <c r="CE42" i="59"/>
  <c r="CD42" i="59"/>
  <c r="CC42" i="59"/>
  <c r="CB42" i="59"/>
  <c r="CA42" i="59"/>
  <c r="BZ42" i="59"/>
  <c r="BY42" i="59"/>
  <c r="BX42" i="59"/>
  <c r="BW42" i="59"/>
  <c r="BV42" i="59"/>
  <c r="BU42" i="59"/>
  <c r="BT42" i="59"/>
  <c r="BS42" i="59"/>
  <c r="BR42" i="59"/>
  <c r="BQ42" i="59"/>
  <c r="BP42" i="59"/>
  <c r="BO42" i="59"/>
  <c r="BN42" i="59"/>
  <c r="CQ46" i="59"/>
  <c r="BL46" i="59"/>
  <c r="CQ9" i="59"/>
  <c r="AH46" i="59"/>
  <c r="AG46" i="59"/>
  <c r="AF46" i="59"/>
  <c r="AE46" i="59"/>
  <c r="AD46" i="59"/>
  <c r="AC46" i="59"/>
  <c r="AB46" i="59"/>
  <c r="AA46" i="59"/>
  <c r="Z46" i="59"/>
  <c r="Y46" i="59"/>
  <c r="X46" i="59"/>
  <c r="W46" i="59"/>
  <c r="V46" i="59"/>
  <c r="U46" i="59"/>
  <c r="T46" i="59"/>
  <c r="S46" i="59"/>
  <c r="R46" i="59"/>
  <c r="Q46" i="59"/>
  <c r="P46" i="59"/>
  <c r="O46" i="59"/>
  <c r="N46" i="59"/>
  <c r="M46" i="59"/>
  <c r="L46" i="59"/>
  <c r="K46" i="59"/>
  <c r="J46" i="59"/>
  <c r="I46" i="59"/>
  <c r="H46" i="59"/>
  <c r="G46" i="59"/>
  <c r="E46" i="59"/>
  <c r="D46" i="59"/>
  <c r="C46" i="59"/>
  <c r="AH42" i="59"/>
  <c r="AG42" i="59"/>
  <c r="AF42" i="59"/>
  <c r="AE42" i="59"/>
  <c r="AD42" i="59"/>
  <c r="AC42" i="59"/>
  <c r="AB42" i="59"/>
  <c r="AA42" i="59"/>
  <c r="Z42" i="59"/>
  <c r="Y42" i="59"/>
  <c r="X42" i="59"/>
  <c r="W42" i="59"/>
  <c r="V42" i="59"/>
  <c r="U42" i="59"/>
  <c r="T42" i="59"/>
  <c r="S42" i="59"/>
  <c r="R42" i="59"/>
  <c r="Q42" i="59"/>
  <c r="P42" i="59"/>
  <c r="O42" i="59"/>
  <c r="N42" i="59"/>
  <c r="M42" i="59"/>
  <c r="L42" i="59"/>
  <c r="K42" i="59"/>
  <c r="J42" i="59"/>
  <c r="I42" i="59"/>
  <c r="H42" i="59"/>
  <c r="G42" i="59"/>
  <c r="F42" i="59"/>
  <c r="E42" i="59"/>
  <c r="D42" i="59"/>
  <c r="C42" i="59"/>
  <c r="BM42" i="59"/>
  <c r="BL42" i="59"/>
  <c r="BK42" i="59"/>
  <c r="BJ42" i="59"/>
  <c r="BI42" i="59"/>
  <c r="BH42" i="59"/>
  <c r="BG42" i="59"/>
  <c r="BF42" i="59"/>
  <c r="BE42" i="59"/>
  <c r="BD42" i="59"/>
  <c r="BC42" i="59"/>
  <c r="BB42" i="59"/>
  <c r="BA42" i="59"/>
  <c r="AZ42" i="59"/>
  <c r="AY42" i="59"/>
  <c r="AX42" i="59"/>
  <c r="AW42" i="59"/>
  <c r="AV42" i="59"/>
  <c r="AU42" i="59"/>
  <c r="AT42" i="59"/>
  <c r="AS42" i="59"/>
  <c r="AR42" i="59"/>
  <c r="AQ42" i="59"/>
  <c r="AP42" i="59"/>
  <c r="AO42" i="59"/>
  <c r="AN42" i="59"/>
  <c r="AM42" i="59"/>
  <c r="AL42" i="59"/>
  <c r="AK42" i="59"/>
  <c r="AJ42" i="59"/>
  <c r="AI42" i="59"/>
  <c r="CB9" i="59"/>
  <c r="BR9" i="59"/>
  <c r="BA9" i="59"/>
  <c r="AV9" i="59"/>
  <c r="Y9" i="59"/>
  <c r="T9" i="59"/>
  <c r="O9" i="59"/>
  <c r="H9" i="59"/>
  <c r="E9" i="59"/>
  <c r="DP9" i="59"/>
  <c r="CP9" i="59"/>
  <c r="CE9" i="59"/>
  <c r="BL9" i="59"/>
  <c r="AP9" i="59"/>
  <c r="AH9" i="59"/>
  <c r="U9" i="59"/>
  <c r="J9" i="59"/>
  <c r="DT33" i="59"/>
  <c r="DR33" i="59"/>
  <c r="DP33" i="59"/>
  <c r="DN33" i="59"/>
  <c r="DM33" i="59"/>
  <c r="DK33" i="59"/>
  <c r="DI33" i="59"/>
  <c r="DG33" i="59"/>
  <c r="DE33" i="59"/>
  <c r="DC33" i="59"/>
  <c r="DA33" i="59"/>
  <c r="CY33" i="59"/>
  <c r="CW33" i="59"/>
  <c r="CU33" i="59"/>
  <c r="CS33" i="59"/>
  <c r="CR33" i="59"/>
  <c r="CP33" i="59"/>
  <c r="CN33" i="59"/>
  <c r="CL33" i="59"/>
  <c r="CJ33" i="59"/>
  <c r="CH33" i="59"/>
  <c r="CF33" i="59"/>
  <c r="CD33" i="59"/>
  <c r="CB33" i="59"/>
  <c r="BZ33" i="59"/>
  <c r="BX33" i="59"/>
  <c r="BV33" i="59"/>
  <c r="BT33" i="59"/>
  <c r="BR33" i="59"/>
  <c r="BP33" i="59"/>
  <c r="BN33" i="59"/>
  <c r="BL33" i="59"/>
  <c r="BJ33" i="59"/>
  <c r="BH33" i="59"/>
  <c r="BF33" i="59"/>
  <c r="BD33" i="59"/>
  <c r="BB33" i="59"/>
  <c r="BA33" i="59"/>
  <c r="AY33" i="59"/>
  <c r="AW33" i="59"/>
  <c r="AU33" i="59"/>
  <c r="AR33" i="59"/>
  <c r="AP33" i="59"/>
  <c r="AO33" i="59"/>
  <c r="AM33" i="59"/>
  <c r="AK33" i="59"/>
  <c r="AI33" i="59"/>
  <c r="AG33" i="59"/>
  <c r="AE33" i="59"/>
  <c r="AB33" i="59"/>
  <c r="Z33" i="59"/>
  <c r="X33" i="59"/>
  <c r="V33" i="59"/>
  <c r="T33" i="59"/>
  <c r="R33" i="59"/>
  <c r="Q33" i="59"/>
  <c r="O33" i="59"/>
  <c r="M33" i="59"/>
  <c r="K33" i="59"/>
  <c r="I33" i="59"/>
  <c r="H33" i="59"/>
  <c r="F33" i="59"/>
  <c r="D33" i="59"/>
  <c r="DH9" i="59"/>
  <c r="CU9" i="59"/>
  <c r="CH9" i="59"/>
  <c r="BT9" i="59"/>
  <c r="AX9" i="59"/>
  <c r="AM9" i="59"/>
  <c r="AE9" i="59"/>
  <c r="DC9" i="59"/>
  <c r="BZ9" i="59"/>
  <c r="BE9" i="59"/>
  <c r="AS9" i="59"/>
  <c r="AI9" i="59"/>
  <c r="AA9" i="59"/>
  <c r="N9" i="59"/>
  <c r="F46" i="59"/>
  <c r="CZ9" i="59"/>
  <c r="BD9" i="59"/>
  <c r="DJ33" i="59"/>
  <c r="CO33" i="59"/>
  <c r="CA33" i="59"/>
  <c r="BS33" i="59"/>
  <c r="BG33" i="59"/>
  <c r="AV33" i="59"/>
  <c r="AJ33" i="59"/>
  <c r="AC33" i="59"/>
  <c r="P33" i="59"/>
  <c r="G33" i="59"/>
  <c r="DS9" i="59"/>
  <c r="CK9" i="59"/>
  <c r="BQ9" i="59"/>
  <c r="AU9" i="59"/>
  <c r="M9" i="59"/>
  <c r="DA9" i="59"/>
  <c r="BV9" i="59"/>
  <c r="BB9" i="59"/>
  <c r="S9" i="59"/>
  <c r="DR9" i="59"/>
  <c r="CF9" i="59"/>
  <c r="AF9" i="59"/>
  <c r="AS37" i="59"/>
  <c r="DD37" i="59"/>
  <c r="DJ37" i="59"/>
  <c r="DM37" i="59"/>
  <c r="DQ37" i="59"/>
  <c r="DT37" i="59"/>
  <c r="E26" i="59"/>
  <c r="H26" i="59"/>
  <c r="J26" i="59"/>
  <c r="M26" i="59"/>
  <c r="Q26" i="59"/>
  <c r="T26" i="59"/>
  <c r="Y26" i="59"/>
  <c r="AB26" i="59"/>
  <c r="AD26" i="59"/>
  <c r="AF26" i="59"/>
  <c r="AI26" i="59"/>
  <c r="AK26" i="59"/>
  <c r="AM26" i="59"/>
  <c r="AQ26" i="59"/>
  <c r="AU26" i="59"/>
  <c r="AX26" i="59"/>
  <c r="BG26" i="59"/>
  <c r="BK26" i="59"/>
  <c r="BP26" i="59"/>
  <c r="BT26" i="59"/>
  <c r="BW26" i="59"/>
  <c r="CA26" i="59"/>
  <c r="CE26" i="59"/>
  <c r="CM26" i="59"/>
  <c r="CP26" i="59"/>
  <c r="CT26" i="59"/>
  <c r="DF26" i="59"/>
  <c r="DJ26" i="59"/>
  <c r="DM26" i="59"/>
  <c r="DQ26" i="59"/>
  <c r="DT26" i="59"/>
  <c r="S19" i="59"/>
  <c r="AF19" i="59"/>
  <c r="AL19" i="59"/>
  <c r="AU19" i="59"/>
  <c r="BI19" i="59"/>
  <c r="BW19" i="59"/>
  <c r="CB19" i="59"/>
  <c r="CP19" i="59"/>
  <c r="CZ19" i="59"/>
  <c r="DO19" i="59"/>
  <c r="G19" i="59"/>
  <c r="K19" i="59"/>
  <c r="P19" i="59"/>
  <c r="U19" i="59"/>
  <c r="AG19" i="59"/>
  <c r="AP19" i="59"/>
  <c r="AZ19" i="59"/>
  <c r="BP19" i="59"/>
  <c r="CC19" i="59"/>
  <c r="CT19" i="59"/>
  <c r="DE19" i="59"/>
  <c r="DL19" i="59"/>
  <c r="D19" i="59"/>
  <c r="N19" i="59"/>
  <c r="X19" i="59"/>
  <c r="AE19" i="59"/>
  <c r="AT19" i="59"/>
  <c r="BB19" i="59"/>
  <c r="BJ19" i="59"/>
  <c r="BT19" i="59"/>
  <c r="CL19" i="59"/>
  <c r="CU19" i="59"/>
  <c r="DD19" i="59"/>
  <c r="DN19" i="59"/>
  <c r="B41" i="59"/>
  <c r="B30" i="59"/>
  <c r="B36" i="59"/>
  <c r="B16" i="59"/>
  <c r="B14" i="59"/>
  <c r="B11" i="59"/>
  <c r="B12" i="59"/>
  <c r="DO33" i="59"/>
  <c r="DD33" i="59"/>
  <c r="CT33" i="59"/>
  <c r="CG33" i="59"/>
  <c r="BQ33" i="59"/>
  <c r="BE33" i="59"/>
  <c r="AS33" i="59"/>
  <c r="AF33" i="59"/>
  <c r="S33" i="59"/>
  <c r="J33" i="59"/>
  <c r="DJ9" i="59"/>
  <c r="CG9" i="59"/>
  <c r="BK9" i="59"/>
  <c r="AJ9" i="59"/>
  <c r="I9" i="59"/>
  <c r="DQ9" i="59"/>
  <c r="CR9" i="59"/>
  <c r="BJ9" i="59"/>
  <c r="Q9" i="59"/>
  <c r="DO9" i="59"/>
  <c r="CN9" i="59"/>
  <c r="AO9" i="59"/>
  <c r="K9" i="59"/>
  <c r="CV9" i="59"/>
  <c r="AN9" i="59"/>
  <c r="AJ37" i="59"/>
  <c r="DA37" i="59"/>
  <c r="DO37" i="59"/>
  <c r="DR37" i="59"/>
  <c r="C26" i="59"/>
  <c r="G26" i="59"/>
  <c r="L26" i="59"/>
  <c r="O26" i="59"/>
  <c r="R26" i="59"/>
  <c r="V26" i="59"/>
  <c r="X26" i="59"/>
  <c r="AA26" i="59"/>
  <c r="AG26" i="59"/>
  <c r="AJ26" i="59"/>
  <c r="AL26" i="59"/>
  <c r="AP26" i="59"/>
  <c r="AS26" i="59"/>
  <c r="AV26" i="59"/>
  <c r="AZ26" i="59"/>
  <c r="BI26" i="59"/>
  <c r="BM26" i="59"/>
  <c r="BS26" i="59"/>
  <c r="BV26" i="59"/>
  <c r="BY26" i="59"/>
  <c r="CC26" i="59"/>
  <c r="CG26" i="59"/>
  <c r="CI26" i="59"/>
  <c r="CN26" i="59"/>
  <c r="CQ26" i="59"/>
  <c r="CV26" i="59"/>
  <c r="CY26" i="59"/>
  <c r="DH26" i="59"/>
  <c r="DO26" i="59"/>
  <c r="DS26" i="59"/>
  <c r="H19" i="59"/>
  <c r="AD19" i="59"/>
  <c r="AI19" i="59"/>
  <c r="AX19" i="59"/>
  <c r="BO19" i="59"/>
  <c r="BZ19" i="59"/>
  <c r="CJ19" i="59"/>
  <c r="CX19" i="59"/>
  <c r="DK19" i="59"/>
  <c r="F19" i="59"/>
  <c r="I19" i="59"/>
  <c r="O19" i="59"/>
  <c r="R19" i="59"/>
  <c r="Y19" i="59"/>
  <c r="AM19" i="59"/>
  <c r="AW19" i="59"/>
  <c r="BH19" i="59"/>
  <c r="BV19" i="59"/>
  <c r="CF19" i="59"/>
  <c r="CQ19" i="59"/>
  <c r="CW19" i="59"/>
  <c r="DJ19" i="59"/>
  <c r="T19" i="59"/>
  <c r="AA19" i="59"/>
  <c r="AK19" i="59"/>
  <c r="AY19" i="59"/>
  <c r="BG19" i="59"/>
  <c r="BR19" i="59"/>
  <c r="CA19" i="59"/>
  <c r="CG19" i="59"/>
  <c r="CO19" i="59"/>
  <c r="CY19" i="59"/>
  <c r="DF19" i="59"/>
  <c r="DQ19" i="59"/>
  <c r="B44" i="59"/>
  <c r="B45" i="59"/>
  <c r="B32" i="59"/>
  <c r="B35" i="59"/>
  <c r="B22" i="59"/>
  <c r="B21" i="59"/>
  <c r="B17" i="59"/>
  <c r="B8" i="59"/>
  <c r="DH33" i="59"/>
  <c r="CZ33" i="59"/>
  <c r="CM33" i="59"/>
  <c r="CC33" i="59"/>
  <c r="BO33" i="59"/>
  <c r="BC33" i="59"/>
  <c r="AQ33" i="59"/>
  <c r="AD33" i="59"/>
  <c r="W33" i="59"/>
  <c r="DN9" i="59"/>
  <c r="CO9" i="59"/>
  <c r="BN9" i="59"/>
  <c r="AB9" i="59"/>
  <c r="DF9" i="59"/>
  <c r="CA9" i="59"/>
  <c r="AW9" i="59"/>
  <c r="AC9" i="59"/>
  <c r="D9" i="59"/>
  <c r="DG9" i="59"/>
  <c r="CI9" i="59"/>
  <c r="Z9" i="59"/>
  <c r="AQ37" i="59"/>
  <c r="BP37" i="59"/>
  <c r="BS37" i="59"/>
  <c r="BT37" i="59"/>
  <c r="BV37" i="59"/>
  <c r="BX37" i="59"/>
  <c r="BY37" i="59"/>
  <c r="CB37" i="59"/>
  <c r="CC37" i="59"/>
  <c r="CE37" i="59"/>
  <c r="CH37" i="59"/>
  <c r="CJ37" i="59"/>
  <c r="CK37" i="59"/>
  <c r="CN37" i="59"/>
  <c r="CO37" i="59"/>
  <c r="CR37" i="59"/>
  <c r="CS37" i="59"/>
  <c r="CV37" i="59"/>
  <c r="CX37" i="59"/>
  <c r="CZ37" i="59"/>
  <c r="DC37" i="59"/>
  <c r="DF37" i="59"/>
  <c r="DI37" i="59"/>
  <c r="DK37" i="59"/>
  <c r="DN37" i="59"/>
  <c r="DS37" i="59"/>
  <c r="D26" i="59"/>
  <c r="F26" i="59"/>
  <c r="I26" i="59"/>
  <c r="K26" i="59"/>
  <c r="N26" i="59"/>
  <c r="P26" i="59"/>
  <c r="S26" i="59"/>
  <c r="U26" i="59"/>
  <c r="W26" i="59"/>
  <c r="Z26" i="59"/>
  <c r="AC26" i="59"/>
  <c r="AE26" i="59"/>
  <c r="AH26" i="59"/>
  <c r="AO26" i="59"/>
  <c r="AR26" i="59"/>
  <c r="AY26" i="59"/>
  <c r="BB26" i="59"/>
  <c r="BD26" i="59"/>
  <c r="BF26" i="59"/>
  <c r="BJ26" i="59"/>
  <c r="BN26" i="59"/>
  <c r="BQ26" i="59"/>
  <c r="BU26" i="59"/>
  <c r="BX26" i="59"/>
  <c r="BZ26" i="59"/>
  <c r="CD26" i="59"/>
  <c r="CH26" i="59"/>
  <c r="CK26" i="59"/>
  <c r="CR26" i="59"/>
  <c r="CW26" i="59"/>
  <c r="CZ26" i="59"/>
  <c r="DB26" i="59"/>
  <c r="DD26" i="59"/>
  <c r="DG26" i="59"/>
  <c r="DK26" i="59"/>
  <c r="DN26" i="59"/>
  <c r="DR26" i="59"/>
  <c r="W19" i="59"/>
  <c r="AO19" i="59"/>
  <c r="BA19" i="59"/>
  <c r="BF19" i="59"/>
  <c r="BM19" i="59"/>
  <c r="BU19" i="59"/>
  <c r="CD19" i="59"/>
  <c r="CS19" i="59"/>
  <c r="DC19" i="59"/>
  <c r="DM19" i="59"/>
  <c r="C19" i="59"/>
  <c r="J19" i="59"/>
  <c r="AJ19" i="59"/>
  <c r="BD19" i="59"/>
  <c r="BX19" i="59"/>
  <c r="CK19" i="59"/>
  <c r="DA19" i="59"/>
  <c r="DP19" i="59"/>
  <c r="DT19" i="59"/>
  <c r="L19" i="59"/>
  <c r="V19" i="59"/>
  <c r="AH19" i="59"/>
  <c r="AQ19" i="59"/>
  <c r="B40" i="59"/>
  <c r="B29" i="59"/>
  <c r="B13" i="59"/>
  <c r="B23" i="59"/>
  <c r="B18" i="59"/>
  <c r="B6" i="59"/>
  <c r="B5" i="59"/>
  <c r="DQ33" i="59"/>
  <c r="DF33" i="59"/>
  <c r="CV33" i="59"/>
  <c r="CK33" i="59"/>
  <c r="BY33" i="59"/>
  <c r="BM33" i="59"/>
  <c r="AZ33" i="59"/>
  <c r="AN33" i="59"/>
  <c r="AA33" i="59"/>
  <c r="E33" i="59"/>
  <c r="DE9" i="59"/>
  <c r="BY9" i="59"/>
  <c r="BC9" i="59"/>
  <c r="R9" i="59"/>
  <c r="CW9" i="59"/>
  <c r="BM9" i="59"/>
  <c r="AL9" i="59"/>
  <c r="DT9" i="59"/>
  <c r="CD9" i="59"/>
  <c r="BI9" i="59"/>
  <c r="AD9" i="59"/>
  <c r="F9" i="59"/>
  <c r="DD9" i="59"/>
  <c r="BX9" i="59"/>
  <c r="AK9" i="59"/>
  <c r="C37" i="59"/>
  <c r="D37" i="59"/>
  <c r="E37" i="59"/>
  <c r="F37" i="59"/>
  <c r="G37" i="59"/>
  <c r="H37" i="59"/>
  <c r="I37" i="59"/>
  <c r="J37" i="59"/>
  <c r="K37" i="59"/>
  <c r="L37" i="59"/>
  <c r="M37" i="59"/>
  <c r="N37" i="59"/>
  <c r="O37" i="59"/>
  <c r="P37" i="59"/>
  <c r="Q37" i="59"/>
  <c r="R37" i="59"/>
  <c r="S37" i="59"/>
  <c r="T37" i="59"/>
  <c r="U37" i="59"/>
  <c r="V37" i="59"/>
  <c r="W37" i="59"/>
  <c r="X37" i="59"/>
  <c r="Y37" i="59"/>
  <c r="Z37" i="59"/>
  <c r="AA37" i="59"/>
  <c r="AB37" i="59"/>
  <c r="AC37" i="59"/>
  <c r="AD37" i="59"/>
  <c r="AE37" i="59"/>
  <c r="AF37" i="59"/>
  <c r="AG37" i="59"/>
  <c r="AH37" i="59"/>
  <c r="AI37" i="59"/>
  <c r="AK37" i="59"/>
  <c r="AL37" i="59"/>
  <c r="AM37" i="59"/>
  <c r="AN37" i="59"/>
  <c r="AO37" i="59"/>
  <c r="AP37" i="59"/>
  <c r="AR37" i="59"/>
  <c r="AT37" i="59"/>
  <c r="AU37" i="59"/>
  <c r="AV37" i="59"/>
  <c r="AW37" i="59"/>
  <c r="AX37" i="59"/>
  <c r="AY37" i="59"/>
  <c r="AZ37" i="59"/>
  <c r="BA37" i="59"/>
  <c r="BB37" i="59"/>
  <c r="BC37" i="59"/>
  <c r="BD37" i="59"/>
  <c r="BE37" i="59"/>
  <c r="BF37" i="59"/>
  <c r="BG37" i="59"/>
  <c r="BH37" i="59"/>
  <c r="BI37" i="59"/>
  <c r="BJ37" i="59"/>
  <c r="BK37" i="59"/>
  <c r="BL37" i="59"/>
  <c r="BM37" i="59"/>
  <c r="BN37" i="59"/>
  <c r="BO37" i="59"/>
  <c r="BQ37" i="59"/>
  <c r="BR37" i="59"/>
  <c r="BU37" i="59"/>
  <c r="BW37" i="59"/>
  <c r="BZ37" i="59"/>
  <c r="CA37" i="59"/>
  <c r="CD37" i="59"/>
  <c r="CF37" i="59"/>
  <c r="CG37" i="59"/>
  <c r="CI37" i="59"/>
  <c r="CL37" i="59"/>
  <c r="CM37" i="59"/>
  <c r="CP37" i="59"/>
  <c r="CQ37" i="59"/>
  <c r="CT37" i="59"/>
  <c r="CU37" i="59"/>
  <c r="CW37" i="59"/>
  <c r="CY37" i="59"/>
  <c r="DB37" i="59"/>
  <c r="DE37" i="59"/>
  <c r="DG37" i="59"/>
  <c r="DH37" i="59"/>
  <c r="DL37" i="59"/>
  <c r="DP37" i="59"/>
  <c r="AN26" i="59"/>
  <c r="AT26" i="59"/>
  <c r="AW26" i="59"/>
  <c r="BA26" i="59"/>
  <c r="BC26" i="59"/>
  <c r="BE26" i="59"/>
  <c r="BH26" i="59"/>
  <c r="BL26" i="59"/>
  <c r="BO26" i="59"/>
  <c r="BR26" i="59"/>
  <c r="CB26" i="59"/>
  <c r="CF26" i="59"/>
  <c r="CJ26" i="59"/>
  <c r="CL26" i="59"/>
  <c r="CO26" i="59"/>
  <c r="CS26" i="59"/>
  <c r="CU26" i="59"/>
  <c r="CX26" i="59"/>
  <c r="DA26" i="59"/>
  <c r="DC26" i="59"/>
  <c r="DE26" i="59"/>
  <c r="DI26" i="59"/>
  <c r="DL26" i="59"/>
  <c r="DP26" i="59"/>
  <c r="Z19" i="59"/>
  <c r="AR19" i="59"/>
  <c r="BC19" i="59"/>
  <c r="BK19" i="59"/>
  <c r="BQ19" i="59"/>
  <c r="CM19" i="59"/>
  <c r="CV19" i="59"/>
  <c r="DH19" i="59"/>
  <c r="E19" i="59"/>
  <c r="M19" i="59"/>
  <c r="AB19" i="59"/>
  <c r="AS19" i="59"/>
  <c r="BL19" i="59"/>
  <c r="BS19" i="59"/>
  <c r="CH19" i="59"/>
  <c r="CN19" i="59"/>
  <c r="DG19" i="59"/>
  <c r="DR19" i="59"/>
  <c r="Q19" i="59"/>
  <c r="AC19" i="59"/>
  <c r="AN19" i="59"/>
  <c r="AV19" i="59"/>
  <c r="BE19" i="59"/>
  <c r="BN19" i="59"/>
  <c r="BY19" i="59"/>
  <c r="CE19" i="59"/>
  <c r="CI19" i="59"/>
  <c r="CR19" i="59"/>
  <c r="DB19" i="59"/>
  <c r="DI19" i="59"/>
  <c r="DS19" i="59"/>
  <c r="B25" i="59"/>
  <c r="B28" i="59"/>
  <c r="B31" i="59"/>
  <c r="B24" i="59"/>
  <c r="B15" i="59"/>
  <c r="B7" i="59"/>
  <c r="DL33" i="59"/>
  <c r="DB33" i="59"/>
  <c r="CQ33" i="59"/>
  <c r="CE33" i="59"/>
  <c r="BW33" i="59"/>
  <c r="BK33" i="59"/>
  <c r="AX33" i="59"/>
  <c r="AL33" i="59"/>
  <c r="Y33" i="59"/>
  <c r="N33" i="59"/>
  <c r="C33" i="59"/>
  <c r="CS9" i="59"/>
  <c r="BU9" i="59"/>
  <c r="AY9" i="59"/>
  <c r="W9" i="59"/>
  <c r="DI9" i="59"/>
  <c r="CJ9" i="59"/>
  <c r="BG9" i="59"/>
  <c r="X9" i="59"/>
  <c r="G9" i="59"/>
  <c r="DK9" i="59"/>
  <c r="CT9" i="59"/>
  <c r="AQ9" i="59"/>
  <c r="DS33" i="59"/>
  <c r="CX33" i="59"/>
  <c r="CI33" i="59"/>
  <c r="BU33" i="59"/>
  <c r="BI33" i="59"/>
  <c r="AT33" i="59"/>
  <c r="AH33" i="59"/>
  <c r="U33" i="59"/>
  <c r="L33" i="59"/>
  <c r="CY9" i="59"/>
  <c r="CC9" i="59"/>
  <c r="BH9" i="59"/>
  <c r="AG9" i="59"/>
  <c r="C9" i="59"/>
  <c r="DM9" i="59"/>
  <c r="CM9" i="59"/>
  <c r="BP9" i="59"/>
  <c r="AT9" i="59"/>
  <c r="L9" i="59"/>
  <c r="BW9" i="59"/>
  <c r="BF9" i="59"/>
  <c r="G1" i="3"/>
  <c r="G1" i="65" s="1"/>
  <c r="H2" i="3"/>
  <c r="H2" i="65" s="1"/>
  <c r="I2" i="59" l="1"/>
  <c r="H1" i="59"/>
  <c r="B42" i="59"/>
  <c r="B46" i="59"/>
  <c r="B37" i="59"/>
  <c r="B26" i="59"/>
  <c r="B19" i="59"/>
  <c r="B33" i="59"/>
  <c r="C38" i="59"/>
  <c r="D38" i="59"/>
  <c r="D48" i="59" s="1"/>
  <c r="E38" i="59"/>
  <c r="E48" i="59" s="1"/>
  <c r="F38" i="59"/>
  <c r="F48" i="59" s="1"/>
  <c r="G38" i="59"/>
  <c r="G48" i="59" s="1"/>
  <c r="H38" i="59"/>
  <c r="H48" i="59" s="1"/>
  <c r="I38" i="59"/>
  <c r="I48" i="59" s="1"/>
  <c r="J38" i="59"/>
  <c r="J48" i="59" s="1"/>
  <c r="K38" i="59"/>
  <c r="K48" i="59" s="1"/>
  <c r="L38" i="59"/>
  <c r="L48" i="59" s="1"/>
  <c r="M38" i="59"/>
  <c r="M48" i="59" s="1"/>
  <c r="N38" i="59"/>
  <c r="N48" i="59" s="1"/>
  <c r="O38" i="59"/>
  <c r="O48" i="59" s="1"/>
  <c r="P38" i="59"/>
  <c r="P48" i="59" s="1"/>
  <c r="Q38" i="59"/>
  <c r="Q48" i="59" s="1"/>
  <c r="R38" i="59"/>
  <c r="R48" i="59" s="1"/>
  <c r="S38" i="59"/>
  <c r="S48" i="59" s="1"/>
  <c r="T38" i="59"/>
  <c r="T48" i="59" s="1"/>
  <c r="U38" i="59"/>
  <c r="U48" i="59" s="1"/>
  <c r="V38" i="59"/>
  <c r="V48" i="59" s="1"/>
  <c r="W38" i="59"/>
  <c r="W48" i="59" s="1"/>
  <c r="X38" i="59"/>
  <c r="X48" i="59" s="1"/>
  <c r="Y38" i="59"/>
  <c r="Y48" i="59" s="1"/>
  <c r="Z38" i="59"/>
  <c r="Z48" i="59" s="1"/>
  <c r="AA38" i="59"/>
  <c r="AA48" i="59" s="1"/>
  <c r="AB38" i="59"/>
  <c r="AB48" i="59" s="1"/>
  <c r="AC38" i="59"/>
  <c r="AC48" i="59" s="1"/>
  <c r="AD38" i="59"/>
  <c r="AD48" i="59" s="1"/>
  <c r="AE38" i="59"/>
  <c r="AE48" i="59" s="1"/>
  <c r="AF38" i="59"/>
  <c r="AF48" i="59" s="1"/>
  <c r="AG38" i="59"/>
  <c r="AG48" i="59" s="1"/>
  <c r="AH38" i="59"/>
  <c r="AH48" i="59" s="1"/>
  <c r="AI38" i="59"/>
  <c r="AI48" i="59" s="1"/>
  <c r="AJ38" i="59"/>
  <c r="AJ48" i="59" s="1"/>
  <c r="AK38" i="59"/>
  <c r="AK48" i="59" s="1"/>
  <c r="AL38" i="59"/>
  <c r="AL48" i="59" s="1"/>
  <c r="AM38" i="59"/>
  <c r="AM48" i="59" s="1"/>
  <c r="AN38" i="59"/>
  <c r="AN48" i="59" s="1"/>
  <c r="AO38" i="59"/>
  <c r="AO48" i="59" s="1"/>
  <c r="AP38" i="59"/>
  <c r="AP48" i="59" s="1"/>
  <c r="AQ38" i="59"/>
  <c r="AQ48" i="59" s="1"/>
  <c r="AR38" i="59"/>
  <c r="AR48" i="59" s="1"/>
  <c r="AS38" i="59"/>
  <c r="AS48" i="59" s="1"/>
  <c r="AT38" i="59"/>
  <c r="AT48" i="59" s="1"/>
  <c r="AU38" i="59"/>
  <c r="AU48" i="59" s="1"/>
  <c r="AV38" i="59"/>
  <c r="AV48" i="59" s="1"/>
  <c r="AW38" i="59"/>
  <c r="AW48" i="59" s="1"/>
  <c r="AX38" i="59"/>
  <c r="AX48" i="59" s="1"/>
  <c r="AY38" i="59"/>
  <c r="AY48" i="59" s="1"/>
  <c r="AZ38" i="59"/>
  <c r="AZ48" i="59" s="1"/>
  <c r="BA38" i="59"/>
  <c r="BA48" i="59" s="1"/>
  <c r="BB38" i="59"/>
  <c r="BB48" i="59" s="1"/>
  <c r="BC38" i="59"/>
  <c r="BC48" i="59" s="1"/>
  <c r="BD38" i="59"/>
  <c r="BD48" i="59" s="1"/>
  <c r="BE38" i="59"/>
  <c r="BE48" i="59" s="1"/>
  <c r="BF38" i="59"/>
  <c r="BF48" i="59" s="1"/>
  <c r="BG38" i="59"/>
  <c r="BG48" i="59" s="1"/>
  <c r="BH38" i="59"/>
  <c r="BH48" i="59" s="1"/>
  <c r="BI38" i="59"/>
  <c r="BI48" i="59" s="1"/>
  <c r="BJ38" i="59"/>
  <c r="BJ48" i="59" s="1"/>
  <c r="BK38" i="59"/>
  <c r="BK48" i="59" s="1"/>
  <c r="BL38" i="59"/>
  <c r="BL48" i="59" s="1"/>
  <c r="BM38" i="59"/>
  <c r="BM48" i="59" s="1"/>
  <c r="BN38" i="59"/>
  <c r="BN48" i="59" s="1"/>
  <c r="BO38" i="59"/>
  <c r="BO48" i="59" s="1"/>
  <c r="BP38" i="59"/>
  <c r="BP48" i="59" s="1"/>
  <c r="BQ38" i="59"/>
  <c r="BQ48" i="59" s="1"/>
  <c r="BR38" i="59"/>
  <c r="BR48" i="59" s="1"/>
  <c r="BS38" i="59"/>
  <c r="BS48" i="59" s="1"/>
  <c r="BT38" i="59"/>
  <c r="BT48" i="59" s="1"/>
  <c r="BU38" i="59"/>
  <c r="BU48" i="59" s="1"/>
  <c r="BV38" i="59"/>
  <c r="BV48" i="59" s="1"/>
  <c r="BW38" i="59"/>
  <c r="BW48" i="59" s="1"/>
  <c r="BX38" i="59"/>
  <c r="BX48" i="59" s="1"/>
  <c r="BY38" i="59"/>
  <c r="BY48" i="59" s="1"/>
  <c r="BZ38" i="59"/>
  <c r="BZ48" i="59" s="1"/>
  <c r="CA38" i="59"/>
  <c r="CA48" i="59" s="1"/>
  <c r="CB38" i="59"/>
  <c r="CB48" i="59" s="1"/>
  <c r="CC38" i="59"/>
  <c r="CC48" i="59" s="1"/>
  <c r="CD38" i="59"/>
  <c r="CD48" i="59" s="1"/>
  <c r="CE38" i="59"/>
  <c r="CE48" i="59" s="1"/>
  <c r="CF38" i="59"/>
  <c r="CF48" i="59" s="1"/>
  <c r="CG38" i="59"/>
  <c r="CG48" i="59" s="1"/>
  <c r="CH38" i="59"/>
  <c r="CH48" i="59" s="1"/>
  <c r="CI38" i="59"/>
  <c r="CI48" i="59" s="1"/>
  <c r="CJ38" i="59"/>
  <c r="CJ48" i="59" s="1"/>
  <c r="CK38" i="59"/>
  <c r="CK48" i="59" s="1"/>
  <c r="CL38" i="59"/>
  <c r="CL48" i="59" s="1"/>
  <c r="CM38" i="59"/>
  <c r="CM48" i="59" s="1"/>
  <c r="CN38" i="59"/>
  <c r="CN48" i="59" s="1"/>
  <c r="CO38" i="59"/>
  <c r="CO48" i="59" s="1"/>
  <c r="CP38" i="59"/>
  <c r="CP48" i="59" s="1"/>
  <c r="CQ38" i="59"/>
  <c r="CQ48" i="59" s="1"/>
  <c r="CR38" i="59"/>
  <c r="CR48" i="59" s="1"/>
  <c r="CS38" i="59"/>
  <c r="CS48" i="59" s="1"/>
  <c r="CT38" i="59"/>
  <c r="CT48" i="59" s="1"/>
  <c r="CU38" i="59"/>
  <c r="CU48" i="59" s="1"/>
  <c r="CV38" i="59"/>
  <c r="CV48" i="59" s="1"/>
  <c r="CW38" i="59"/>
  <c r="CW48" i="59" s="1"/>
  <c r="CX38" i="59"/>
  <c r="CX48" i="59" s="1"/>
  <c r="CY38" i="59"/>
  <c r="CY48" i="59" s="1"/>
  <c r="CZ38" i="59"/>
  <c r="CZ48" i="59" s="1"/>
  <c r="DA38" i="59"/>
  <c r="DA48" i="59" s="1"/>
  <c r="DB38" i="59"/>
  <c r="DB48" i="59" s="1"/>
  <c r="DC38" i="59"/>
  <c r="DC48" i="59" s="1"/>
  <c r="DD38" i="59"/>
  <c r="DD48" i="59" s="1"/>
  <c r="DE38" i="59"/>
  <c r="DE48" i="59" s="1"/>
  <c r="DF38" i="59"/>
  <c r="DF48" i="59" s="1"/>
  <c r="DG38" i="59"/>
  <c r="DG48" i="59" s="1"/>
  <c r="DH38" i="59"/>
  <c r="DH48" i="59" s="1"/>
  <c r="DI38" i="59"/>
  <c r="DI48" i="59" s="1"/>
  <c r="DJ38" i="59"/>
  <c r="DJ48" i="59" s="1"/>
  <c r="DK38" i="59"/>
  <c r="DK48" i="59" s="1"/>
  <c r="DL38" i="59"/>
  <c r="DL48" i="59" s="1"/>
  <c r="DM38" i="59"/>
  <c r="DM48" i="59" s="1"/>
  <c r="DN38" i="59"/>
  <c r="DN48" i="59" s="1"/>
  <c r="DO38" i="59"/>
  <c r="DO48" i="59" s="1"/>
  <c r="DP38" i="59"/>
  <c r="DP48" i="59" s="1"/>
  <c r="DQ38" i="59"/>
  <c r="DQ48" i="59" s="1"/>
  <c r="DR38" i="59"/>
  <c r="DR48" i="59" s="1"/>
  <c r="DS38" i="59"/>
  <c r="DS48" i="59" s="1"/>
  <c r="DT38" i="59"/>
  <c r="DT48" i="59" s="1"/>
  <c r="B9" i="59"/>
  <c r="H1" i="3"/>
  <c r="H1" i="65" s="1"/>
  <c r="I2" i="3"/>
  <c r="I2" i="65" s="1"/>
  <c r="J2" i="59" l="1"/>
  <c r="I1" i="59"/>
  <c r="C48" i="59"/>
  <c r="C54" i="59" s="1"/>
  <c r="D53" i="59" s="1"/>
  <c r="D54" i="59" s="1"/>
  <c r="E53" i="59" s="1"/>
  <c r="E54" i="59" s="1"/>
  <c r="F53" i="59" s="1"/>
  <c r="F54" i="59" s="1"/>
  <c r="G53" i="59" s="1"/>
  <c r="G54" i="59" s="1"/>
  <c r="H53" i="59" s="1"/>
  <c r="H54" i="59" s="1"/>
  <c r="I53" i="59" s="1"/>
  <c r="I54" i="59" s="1"/>
  <c r="J53" i="59" s="1"/>
  <c r="J54" i="59" s="1"/>
  <c r="K53" i="59" s="1"/>
  <c r="K54" i="59" s="1"/>
  <c r="L53" i="59" s="1"/>
  <c r="L54" i="59" s="1"/>
  <c r="M53" i="59" s="1"/>
  <c r="M54" i="59" s="1"/>
  <c r="N53" i="59" s="1"/>
  <c r="B38" i="59"/>
  <c r="I1" i="3"/>
  <c r="I1" i="65" s="1"/>
  <c r="J2" i="3"/>
  <c r="J2" i="65" s="1"/>
  <c r="K2" i="59" l="1"/>
  <c r="J1" i="59"/>
  <c r="N54" i="59"/>
  <c r="O53" i="59" s="1"/>
  <c r="O54" i="59" s="1"/>
  <c r="P53" i="59" s="1"/>
  <c r="P54" i="59" s="1"/>
  <c r="Q53" i="59" s="1"/>
  <c r="Q54" i="59" s="1"/>
  <c r="R53" i="59" s="1"/>
  <c r="R54" i="59" s="1"/>
  <c r="S53" i="59" s="1"/>
  <c r="S54" i="59" s="1"/>
  <c r="T53" i="59" s="1"/>
  <c r="T54" i="59" s="1"/>
  <c r="U53" i="59" s="1"/>
  <c r="U54" i="59" s="1"/>
  <c r="V53" i="59" s="1"/>
  <c r="V54" i="59" s="1"/>
  <c r="W53" i="59" s="1"/>
  <c r="W54" i="59" s="1"/>
  <c r="X53" i="59" s="1"/>
  <c r="X54" i="59" s="1"/>
  <c r="Y53" i="59" s="1"/>
  <c r="Y54" i="59" s="1"/>
  <c r="Z53" i="59" s="1"/>
  <c r="Z54" i="59" s="1"/>
  <c r="AA53" i="59" s="1"/>
  <c r="AA54" i="59" s="1"/>
  <c r="AB53" i="59" s="1"/>
  <c r="AB54" i="59" s="1"/>
  <c r="AC53" i="59" s="1"/>
  <c r="AC54" i="59" s="1"/>
  <c r="AD53" i="59" s="1"/>
  <c r="AD54" i="59" s="1"/>
  <c r="AE53" i="59" s="1"/>
  <c r="AE54" i="59" s="1"/>
  <c r="AF53" i="59" s="1"/>
  <c r="AF54" i="59" s="1"/>
  <c r="AG53" i="59" s="1"/>
  <c r="AG54" i="59" s="1"/>
  <c r="AH53" i="59" s="1"/>
  <c r="AH54" i="59" s="1"/>
  <c r="AI53" i="59" s="1"/>
  <c r="AI54" i="59" s="1"/>
  <c r="AJ53" i="59" s="1"/>
  <c r="AJ54" i="59" s="1"/>
  <c r="AK53" i="59" s="1"/>
  <c r="AK54" i="59" s="1"/>
  <c r="AL53" i="59" s="1"/>
  <c r="AL54" i="59" s="1"/>
  <c r="AM53" i="59" s="1"/>
  <c r="AM54" i="59" s="1"/>
  <c r="AN53" i="59" s="1"/>
  <c r="AN54" i="59" s="1"/>
  <c r="AO53" i="59" s="1"/>
  <c r="AO54" i="59" s="1"/>
  <c r="AP53" i="59" s="1"/>
  <c r="AP54" i="59" s="1"/>
  <c r="AQ53" i="59" s="1"/>
  <c r="AQ54" i="59" s="1"/>
  <c r="AR53" i="59" s="1"/>
  <c r="AR54" i="59" s="1"/>
  <c r="AS53" i="59" s="1"/>
  <c r="AS54" i="59" s="1"/>
  <c r="AT53" i="59" s="1"/>
  <c r="AT54" i="59" s="1"/>
  <c r="AU53" i="59" s="1"/>
  <c r="AU54" i="59" s="1"/>
  <c r="AV53" i="59" s="1"/>
  <c r="AV54" i="59" s="1"/>
  <c r="AW53" i="59" s="1"/>
  <c r="AW54" i="59" s="1"/>
  <c r="AX53" i="59" s="1"/>
  <c r="AX54" i="59" s="1"/>
  <c r="AY53" i="59" s="1"/>
  <c r="AY54" i="59" s="1"/>
  <c r="AZ53" i="59" s="1"/>
  <c r="AZ54" i="59" s="1"/>
  <c r="BA53" i="59" s="1"/>
  <c r="BA54" i="59" s="1"/>
  <c r="BB53" i="59" s="1"/>
  <c r="BB54" i="59" s="1"/>
  <c r="BC53" i="59" s="1"/>
  <c r="BC54" i="59" s="1"/>
  <c r="BD53" i="59" s="1"/>
  <c r="BD54" i="59" s="1"/>
  <c r="BE53" i="59" s="1"/>
  <c r="BE54" i="59" s="1"/>
  <c r="BF53" i="59" s="1"/>
  <c r="BF54" i="59" s="1"/>
  <c r="BG53" i="59" s="1"/>
  <c r="BG54" i="59" s="1"/>
  <c r="BH53" i="59" s="1"/>
  <c r="BH54" i="59" s="1"/>
  <c r="BI53" i="59" s="1"/>
  <c r="BI54" i="59" s="1"/>
  <c r="BJ53" i="59" s="1"/>
  <c r="BJ54" i="59" s="1"/>
  <c r="BK53" i="59" s="1"/>
  <c r="BK54" i="59" s="1"/>
  <c r="BL53" i="59" s="1"/>
  <c r="BL54" i="59" s="1"/>
  <c r="BM53" i="59" s="1"/>
  <c r="BM54" i="59" s="1"/>
  <c r="BN53" i="59" s="1"/>
  <c r="BN54" i="59" s="1"/>
  <c r="BO53" i="59" s="1"/>
  <c r="BO54" i="59" s="1"/>
  <c r="BP53" i="59" s="1"/>
  <c r="BP54" i="59" s="1"/>
  <c r="BQ53" i="59" s="1"/>
  <c r="BQ54" i="59" s="1"/>
  <c r="BR53" i="59" s="1"/>
  <c r="BR54" i="59" s="1"/>
  <c r="BS53" i="59" s="1"/>
  <c r="BS54" i="59" s="1"/>
  <c r="BT53" i="59" s="1"/>
  <c r="BT54" i="59" s="1"/>
  <c r="BU53" i="59" s="1"/>
  <c r="BU54" i="59" s="1"/>
  <c r="BV53" i="59" s="1"/>
  <c r="BV54" i="59" s="1"/>
  <c r="BW53" i="59" s="1"/>
  <c r="BW54" i="59" s="1"/>
  <c r="BX53" i="59" s="1"/>
  <c r="BX54" i="59" s="1"/>
  <c r="BY53" i="59" s="1"/>
  <c r="BY54" i="59" s="1"/>
  <c r="BZ53" i="59" s="1"/>
  <c r="BZ54" i="59" s="1"/>
  <c r="CA53" i="59" s="1"/>
  <c r="CA54" i="59" s="1"/>
  <c r="CB53" i="59" s="1"/>
  <c r="CB54" i="59" s="1"/>
  <c r="CC53" i="59" s="1"/>
  <c r="CC54" i="59" s="1"/>
  <c r="CD53" i="59" s="1"/>
  <c r="CD54" i="59" s="1"/>
  <c r="CE53" i="59" s="1"/>
  <c r="CE54" i="59" s="1"/>
  <c r="CF53" i="59" s="1"/>
  <c r="CF54" i="59" s="1"/>
  <c r="CG53" i="59" s="1"/>
  <c r="CG54" i="59" s="1"/>
  <c r="CH53" i="59" s="1"/>
  <c r="CH54" i="59" s="1"/>
  <c r="CI53" i="59" s="1"/>
  <c r="CI54" i="59" s="1"/>
  <c r="CJ53" i="59" s="1"/>
  <c r="CJ54" i="59" s="1"/>
  <c r="CK53" i="59" s="1"/>
  <c r="CK54" i="59" s="1"/>
  <c r="CL53" i="59" s="1"/>
  <c r="CL54" i="59" s="1"/>
  <c r="CM53" i="59" s="1"/>
  <c r="CM54" i="59" s="1"/>
  <c r="CN53" i="59" s="1"/>
  <c r="CN54" i="59" s="1"/>
  <c r="CO53" i="59" s="1"/>
  <c r="CO54" i="59" s="1"/>
  <c r="CP53" i="59" s="1"/>
  <c r="CP54" i="59" s="1"/>
  <c r="CQ53" i="59" s="1"/>
  <c r="CQ54" i="59" s="1"/>
  <c r="CR53" i="59" s="1"/>
  <c r="CR54" i="59" s="1"/>
  <c r="CS53" i="59" s="1"/>
  <c r="CS54" i="59" s="1"/>
  <c r="CT53" i="59" s="1"/>
  <c r="CT54" i="59" s="1"/>
  <c r="CU53" i="59" s="1"/>
  <c r="CU54" i="59" s="1"/>
  <c r="CV53" i="59" s="1"/>
  <c r="CV54" i="59" s="1"/>
  <c r="CW53" i="59" s="1"/>
  <c r="CW54" i="59" s="1"/>
  <c r="CX53" i="59" s="1"/>
  <c r="CX54" i="59" s="1"/>
  <c r="CY53" i="59" s="1"/>
  <c r="CY54" i="59" s="1"/>
  <c r="CZ53" i="59" s="1"/>
  <c r="CZ54" i="59" s="1"/>
  <c r="DA53" i="59" s="1"/>
  <c r="DA54" i="59" s="1"/>
  <c r="DB53" i="59" s="1"/>
  <c r="DB54" i="59" s="1"/>
  <c r="DC53" i="59" s="1"/>
  <c r="DC54" i="59" s="1"/>
  <c r="DD53" i="59" s="1"/>
  <c r="DD54" i="59" s="1"/>
  <c r="DE53" i="59" s="1"/>
  <c r="DE54" i="59" s="1"/>
  <c r="DF53" i="59" s="1"/>
  <c r="DF54" i="59" s="1"/>
  <c r="DG53" i="59" s="1"/>
  <c r="DG54" i="59" s="1"/>
  <c r="DH53" i="59" s="1"/>
  <c r="DH54" i="59" s="1"/>
  <c r="DI53" i="59" s="1"/>
  <c r="DI54" i="59" s="1"/>
  <c r="DJ53" i="59" s="1"/>
  <c r="DJ54" i="59" s="1"/>
  <c r="DK53" i="59" s="1"/>
  <c r="DK54" i="59" s="1"/>
  <c r="DL53" i="59" s="1"/>
  <c r="DL54" i="59" s="1"/>
  <c r="DM53" i="59" s="1"/>
  <c r="DM54" i="59" s="1"/>
  <c r="DN53" i="59" s="1"/>
  <c r="DN54" i="59" s="1"/>
  <c r="DO53" i="59" s="1"/>
  <c r="DO54" i="59" s="1"/>
  <c r="DP53" i="59" s="1"/>
  <c r="DP54" i="59" s="1"/>
  <c r="DQ53" i="59" s="1"/>
  <c r="DQ54" i="59" s="1"/>
  <c r="DR53" i="59" s="1"/>
  <c r="DR54" i="59" s="1"/>
  <c r="DS53" i="59" s="1"/>
  <c r="DS54" i="59" s="1"/>
  <c r="DT53" i="59" s="1"/>
  <c r="DT54" i="59" s="1"/>
  <c r="B54" i="59" s="1"/>
  <c r="B48" i="59"/>
  <c r="J1" i="3"/>
  <c r="J1" i="65" s="1"/>
  <c r="K2" i="3"/>
  <c r="K2" i="65" s="1"/>
  <c r="K1" i="59" l="1"/>
  <c r="L2" i="59"/>
  <c r="K1" i="3"/>
  <c r="K1" i="65" s="1"/>
  <c r="L2" i="3"/>
  <c r="L2" i="65" s="1"/>
  <c r="M2" i="59" l="1"/>
  <c r="L1" i="59"/>
  <c r="L1" i="3"/>
  <c r="L1" i="65" s="1"/>
  <c r="M2" i="3"/>
  <c r="M2" i="65" s="1"/>
  <c r="N2" i="59" l="1"/>
  <c r="M1" i="59"/>
  <c r="M1" i="3"/>
  <c r="M1" i="65" s="1"/>
  <c r="N2" i="3"/>
  <c r="N2" i="65" s="1"/>
  <c r="N1" i="59" l="1"/>
  <c r="O2" i="59"/>
  <c r="N1" i="3"/>
  <c r="N1" i="65" s="1"/>
  <c r="O2" i="3"/>
  <c r="O2" i="65" s="1"/>
  <c r="P2" i="59" l="1"/>
  <c r="O1" i="59"/>
  <c r="O1" i="3"/>
  <c r="O1" i="65" s="1"/>
  <c r="P2" i="3"/>
  <c r="P2" i="65" s="1"/>
  <c r="Q2" i="59" l="1"/>
  <c r="P1" i="59"/>
  <c r="P1" i="3"/>
  <c r="P1" i="65" s="1"/>
  <c r="Q2" i="3"/>
  <c r="Q2" i="65" s="1"/>
  <c r="R2" i="59" l="1"/>
  <c r="Q1" i="59"/>
  <c r="Q1" i="3"/>
  <c r="Q1" i="65" s="1"/>
  <c r="R2" i="3"/>
  <c r="R2" i="65" s="1"/>
  <c r="R1" i="59" l="1"/>
  <c r="S2" i="59"/>
  <c r="R1" i="3"/>
  <c r="R1" i="65" s="1"/>
  <c r="S2" i="3"/>
  <c r="S2" i="65" s="1"/>
  <c r="T2" i="59" l="1"/>
  <c r="S1" i="59"/>
  <c r="S1" i="3"/>
  <c r="S1" i="65" s="1"/>
  <c r="T2" i="3"/>
  <c r="T2" i="65" s="1"/>
  <c r="U2" i="59" l="1"/>
  <c r="T1" i="59"/>
  <c r="T1" i="3"/>
  <c r="T1" i="65" s="1"/>
  <c r="U2" i="3"/>
  <c r="U2" i="65" s="1"/>
  <c r="U1" i="59" l="1"/>
  <c r="V2" i="59"/>
  <c r="U1" i="3"/>
  <c r="U1" i="65" s="1"/>
  <c r="V2" i="3"/>
  <c r="V2" i="65" s="1"/>
  <c r="W2" i="59" l="1"/>
  <c r="V1" i="59"/>
  <c r="V1" i="3"/>
  <c r="V1" i="65" s="1"/>
  <c r="W2" i="3"/>
  <c r="W2" i="65" s="1"/>
  <c r="X2" i="59" l="1"/>
  <c r="W1" i="59"/>
  <c r="W1" i="3"/>
  <c r="W1" i="65" s="1"/>
  <c r="X2" i="3"/>
  <c r="X2" i="65" s="1"/>
  <c r="Y2" i="59" l="1"/>
  <c r="X1" i="59"/>
  <c r="X1" i="3"/>
  <c r="X1" i="65" s="1"/>
  <c r="Y2" i="3"/>
  <c r="Y2" i="65" s="1"/>
  <c r="Z2" i="59" l="1"/>
  <c r="Y1" i="59"/>
  <c r="Y1" i="3"/>
  <c r="Y1" i="65" s="1"/>
  <c r="Z2" i="3"/>
  <c r="Z2" i="65" s="1"/>
  <c r="AA2" i="59" l="1"/>
  <c r="Z1" i="59"/>
  <c r="Z1" i="3"/>
  <c r="Z1" i="65" s="1"/>
  <c r="AA2" i="3"/>
  <c r="AA2" i="65" s="1"/>
  <c r="AA1" i="59" l="1"/>
  <c r="AB2" i="59"/>
  <c r="AA1" i="3"/>
  <c r="AA1" i="65" s="1"/>
  <c r="AB2" i="3"/>
  <c r="AB2" i="65" s="1"/>
  <c r="AC2" i="59" l="1"/>
  <c r="AB1" i="59"/>
  <c r="AB1" i="3"/>
  <c r="AB1" i="65" s="1"/>
  <c r="AC2" i="3"/>
  <c r="AC2" i="65" s="1"/>
  <c r="AD2" i="59" l="1"/>
  <c r="AC1" i="59"/>
  <c r="AC1" i="3"/>
  <c r="AC1" i="65" s="1"/>
  <c r="AD2" i="3"/>
  <c r="AD2" i="65" s="1"/>
  <c r="AE2" i="59" l="1"/>
  <c r="AD1" i="59"/>
  <c r="AD1" i="3"/>
  <c r="AD1" i="65" s="1"/>
  <c r="AE2" i="3"/>
  <c r="AE2" i="65" s="1"/>
  <c r="AF2" i="59" l="1"/>
  <c r="AE1" i="59"/>
  <c r="AE1" i="3"/>
  <c r="AE1" i="65" s="1"/>
  <c r="AF2" i="3"/>
  <c r="AF2" i="65" s="1"/>
  <c r="AG2" i="59" l="1"/>
  <c r="AF1" i="59"/>
  <c r="AF1" i="3"/>
  <c r="AF1" i="65" s="1"/>
  <c r="AG2" i="3"/>
  <c r="AG2" i="65" s="1"/>
  <c r="AH2" i="59" l="1"/>
  <c r="AG1" i="59"/>
  <c r="AG1" i="3"/>
  <c r="AG1" i="65" s="1"/>
  <c r="AH2" i="3"/>
  <c r="AH2" i="65" s="1"/>
  <c r="AI2" i="59" l="1"/>
  <c r="AH1" i="59"/>
  <c r="AH1" i="3"/>
  <c r="AH1" i="65" s="1"/>
  <c r="AI2" i="3"/>
  <c r="AI2" i="65" s="1"/>
  <c r="AJ2" i="59" l="1"/>
  <c r="AI1" i="59"/>
  <c r="B21" i="65"/>
  <c r="B5" i="65"/>
  <c r="B12" i="65"/>
  <c r="B23" i="65"/>
  <c r="B11" i="65"/>
  <c r="B8" i="65"/>
  <c r="B51" i="65"/>
  <c r="B44" i="65"/>
  <c r="B50" i="65"/>
  <c r="B40" i="65"/>
  <c r="AI1" i="3"/>
  <c r="AI1" i="65" s="1"/>
  <c r="AJ2" i="3"/>
  <c r="F2" i="64" s="1"/>
  <c r="AK2" i="59" l="1"/>
  <c r="AJ1" i="59"/>
  <c r="AJ1" i="3"/>
  <c r="F1" i="64" s="1"/>
  <c r="AK2" i="3"/>
  <c r="G2" i="64" s="1"/>
  <c r="AL2" i="59" l="1"/>
  <c r="AK1" i="59"/>
  <c r="AK1" i="3"/>
  <c r="G1" i="64" s="1"/>
  <c r="AL2" i="3"/>
  <c r="H2" i="64" s="1"/>
  <c r="AM2" i="59" l="1"/>
  <c r="AL1" i="59"/>
  <c r="AL1" i="3"/>
  <c r="H1" i="64" s="1"/>
  <c r="AM2" i="3"/>
  <c r="I2" i="64" s="1"/>
  <c r="AN2" i="59" l="1"/>
  <c r="AM1" i="59"/>
  <c r="AM1" i="3"/>
  <c r="I1" i="64" s="1"/>
  <c r="AN2" i="3"/>
  <c r="J2" i="64" s="1"/>
  <c r="AO2" i="59" l="1"/>
  <c r="AN1" i="59"/>
  <c r="AN1" i="3"/>
  <c r="J1" i="64" s="1"/>
  <c r="AO2" i="3"/>
  <c r="K2" i="64" s="1"/>
  <c r="AP2" i="59" l="1"/>
  <c r="AO1" i="59"/>
  <c r="AO1" i="3"/>
  <c r="K1" i="64" s="1"/>
  <c r="AP2" i="3"/>
  <c r="L2" i="64" s="1"/>
  <c r="AQ2" i="59" l="1"/>
  <c r="AP1" i="59"/>
  <c r="AP1" i="3"/>
  <c r="L1" i="64" s="1"/>
  <c r="AQ2" i="3"/>
  <c r="M2" i="64" s="1"/>
  <c r="AR2" i="59" l="1"/>
  <c r="AQ1" i="59"/>
  <c r="AQ1" i="3"/>
  <c r="M1" i="64" s="1"/>
  <c r="AR2" i="3"/>
  <c r="N2" i="64" s="1"/>
  <c r="AS2" i="59" l="1"/>
  <c r="AR1" i="59"/>
  <c r="AR1" i="3"/>
  <c r="N1" i="64" s="1"/>
  <c r="AS2" i="3"/>
  <c r="O2" i="64" s="1"/>
  <c r="AT2" i="59" l="1"/>
  <c r="AS1" i="59"/>
  <c r="AS1" i="3"/>
  <c r="O1" i="64" s="1"/>
  <c r="AT2" i="3"/>
  <c r="P2" i="64" s="1"/>
  <c r="AU2" i="59" l="1"/>
  <c r="AT1" i="59"/>
  <c r="AT1" i="3"/>
  <c r="P1" i="64" s="1"/>
  <c r="AU2" i="3"/>
  <c r="Q2" i="64" s="1"/>
  <c r="AV2" i="59" l="1"/>
  <c r="AU1" i="59"/>
  <c r="AU1" i="3"/>
  <c r="Q1" i="64" s="1"/>
  <c r="AV2" i="3"/>
  <c r="R2" i="64" s="1"/>
  <c r="AW2" i="59" l="1"/>
  <c r="AV1" i="59"/>
  <c r="AV1" i="3"/>
  <c r="R1" i="64" s="1"/>
  <c r="AW2" i="3"/>
  <c r="S2" i="64" s="1"/>
  <c r="AX2" i="59" l="1"/>
  <c r="AW1" i="59"/>
  <c r="AW1" i="3"/>
  <c r="S1" i="64" s="1"/>
  <c r="AX2" i="3"/>
  <c r="T2" i="64" s="1"/>
  <c r="AY2" i="59" l="1"/>
  <c r="AX1" i="59"/>
  <c r="AX1" i="3"/>
  <c r="T1" i="64" s="1"/>
  <c r="AY2" i="3"/>
  <c r="U2" i="64" s="1"/>
  <c r="AZ2" i="59" l="1"/>
  <c r="AY1" i="59"/>
  <c r="AY1" i="3"/>
  <c r="U1" i="64" s="1"/>
  <c r="AZ2" i="3"/>
  <c r="V2" i="64" s="1"/>
  <c r="BA2" i="59" l="1"/>
  <c r="AZ1" i="59"/>
  <c r="AZ1" i="3"/>
  <c r="V1" i="64" s="1"/>
  <c r="BA2" i="3"/>
  <c r="W2" i="64" s="1"/>
  <c r="BB2" i="59" l="1"/>
  <c r="BA1" i="59"/>
  <c r="BA1" i="3"/>
  <c r="W1" i="64" s="1"/>
  <c r="BB2" i="3"/>
  <c r="X2" i="64" s="1"/>
  <c r="BC2" i="59" l="1"/>
  <c r="BB1" i="59"/>
  <c r="BB1" i="3"/>
  <c r="X1" i="64" s="1"/>
  <c r="BC2" i="3"/>
  <c r="Y2" i="64" s="1"/>
  <c r="BD2" i="59" l="1"/>
  <c r="BC1" i="59"/>
  <c r="BC1" i="3"/>
  <c r="Y1" i="64" s="1"/>
  <c r="BD2" i="3"/>
  <c r="Z2" i="64" s="1"/>
  <c r="BE2" i="59" l="1"/>
  <c r="BD1" i="59"/>
  <c r="BD1" i="3"/>
  <c r="Z1" i="64" s="1"/>
  <c r="BE2" i="3"/>
  <c r="AA2" i="64" s="1"/>
  <c r="BF2" i="59" l="1"/>
  <c r="BE1" i="59"/>
  <c r="BE1" i="3"/>
  <c r="AA1" i="64" s="1"/>
  <c r="BF2" i="3"/>
  <c r="AB2" i="64" s="1"/>
  <c r="BG2" i="59" l="1"/>
  <c r="BF1" i="59"/>
  <c r="BF1" i="3"/>
  <c r="AB1" i="64" s="1"/>
  <c r="BG2" i="3"/>
  <c r="AC2" i="64" s="1"/>
  <c r="BH2" i="59" l="1"/>
  <c r="BG1" i="59"/>
  <c r="BG1" i="3"/>
  <c r="AC1" i="64" s="1"/>
  <c r="BH2" i="3"/>
  <c r="AD2" i="64" s="1"/>
  <c r="BI2" i="59" l="1"/>
  <c r="BH1" i="59"/>
  <c r="BH1" i="3"/>
  <c r="AD1" i="64" s="1"/>
  <c r="BI2" i="3"/>
  <c r="AE2" i="64" s="1"/>
  <c r="BJ2" i="59" l="1"/>
  <c r="BI1" i="59"/>
  <c r="BI1" i="3"/>
  <c r="AE1" i="64" s="1"/>
  <c r="BJ2" i="3"/>
  <c r="AF2" i="64" s="1"/>
  <c r="BK2" i="59" l="1"/>
  <c r="BJ1" i="59"/>
  <c r="BJ1" i="3"/>
  <c r="AF1" i="64" s="1"/>
  <c r="BK2" i="3"/>
  <c r="AG2" i="64" s="1"/>
  <c r="BL2" i="59" l="1"/>
  <c r="BK1" i="59"/>
  <c r="BK1" i="3"/>
  <c r="AG1" i="64" s="1"/>
  <c r="BL2" i="3"/>
  <c r="AH2" i="64" s="1"/>
  <c r="BM2" i="59" l="1"/>
  <c r="BL1" i="59"/>
  <c r="BL1" i="3"/>
  <c r="AH1" i="64" s="1"/>
  <c r="BM2" i="3"/>
  <c r="AI2" i="64" s="1"/>
  <c r="BN2" i="59" l="1"/>
  <c r="BM1" i="59"/>
  <c r="BM1" i="3"/>
  <c r="AI1" i="64" s="1"/>
  <c r="BN2" i="3"/>
  <c r="BO2" i="59" l="1"/>
  <c r="BN1" i="59"/>
  <c r="F2" i="63"/>
  <c r="AJ2" i="64"/>
  <c r="BN1" i="3"/>
  <c r="BO2" i="3"/>
  <c r="G2" i="63" s="1"/>
  <c r="BP2" i="59" l="1"/>
  <c r="BO1" i="59"/>
  <c r="B12" i="64"/>
  <c r="B11" i="64"/>
  <c r="B5" i="64"/>
  <c r="B8" i="64"/>
  <c r="B21" i="64"/>
  <c r="B23" i="64"/>
  <c r="B50" i="64"/>
  <c r="B51" i="64"/>
  <c r="B40" i="64"/>
  <c r="B44" i="64"/>
  <c r="F1" i="63"/>
  <c r="AJ1" i="64"/>
  <c r="BO1" i="3"/>
  <c r="G1" i="63" s="1"/>
  <c r="BP2" i="3"/>
  <c r="H2" i="63" s="1"/>
  <c r="BQ2" i="59" l="1"/>
  <c r="BP1" i="59"/>
  <c r="BP1" i="3"/>
  <c r="H1" i="63" s="1"/>
  <c r="BQ2" i="3"/>
  <c r="I2" i="63" s="1"/>
  <c r="BR2" i="59" l="1"/>
  <c r="BQ1" i="59"/>
  <c r="BQ1" i="3"/>
  <c r="I1" i="63" s="1"/>
  <c r="BR2" i="3"/>
  <c r="J2" i="63" s="1"/>
  <c r="BS2" i="59" l="1"/>
  <c r="BR1" i="59"/>
  <c r="BR1" i="3"/>
  <c r="J1" i="63" s="1"/>
  <c r="BS2" i="3"/>
  <c r="K2" i="63" s="1"/>
  <c r="BT2" i="59" l="1"/>
  <c r="BS1" i="59"/>
  <c r="BS1" i="3"/>
  <c r="K1" i="63" s="1"/>
  <c r="BT2" i="3"/>
  <c r="L2" i="63" s="1"/>
  <c r="BU2" i="59" l="1"/>
  <c r="BT1" i="59"/>
  <c r="BT1" i="3"/>
  <c r="L1" i="63" s="1"/>
  <c r="BU2" i="3"/>
  <c r="M2" i="63" s="1"/>
  <c r="BV2" i="59" l="1"/>
  <c r="BU1" i="59"/>
  <c r="BU1" i="3"/>
  <c r="M1" i="63" s="1"/>
  <c r="BV2" i="3"/>
  <c r="N2" i="63" s="1"/>
  <c r="BW2" i="59" l="1"/>
  <c r="BV1" i="59"/>
  <c r="BW2" i="3"/>
  <c r="O2" i="63" s="1"/>
  <c r="BV1" i="3"/>
  <c r="N1" i="63" s="1"/>
  <c r="BX2" i="59" l="1"/>
  <c r="BW1" i="59"/>
  <c r="BW1" i="3"/>
  <c r="O1" i="63" s="1"/>
  <c r="BX2" i="3"/>
  <c r="P2" i="63" s="1"/>
  <c r="BY2" i="59" l="1"/>
  <c r="BX1" i="59"/>
  <c r="BY2" i="3"/>
  <c r="Q2" i="63" s="1"/>
  <c r="BX1" i="3"/>
  <c r="P1" i="63" s="1"/>
  <c r="BZ2" i="59" l="1"/>
  <c r="BY1" i="59"/>
  <c r="BY1" i="3"/>
  <c r="Q1" i="63" s="1"/>
  <c r="BZ2" i="3"/>
  <c r="R2" i="63" s="1"/>
  <c r="CA2" i="59" l="1"/>
  <c r="BZ1" i="59"/>
  <c r="CA2" i="3"/>
  <c r="S2" i="63" s="1"/>
  <c r="BZ1" i="3"/>
  <c r="R1" i="63" s="1"/>
  <c r="CB2" i="59" l="1"/>
  <c r="CA1" i="59"/>
  <c r="CA1" i="3"/>
  <c r="S1" i="63" s="1"/>
  <c r="CB2" i="3"/>
  <c r="T2" i="63" s="1"/>
  <c r="CC2" i="59" l="1"/>
  <c r="CB1" i="59"/>
  <c r="CC2" i="3"/>
  <c r="U2" i="63" s="1"/>
  <c r="CB1" i="3"/>
  <c r="T1" i="63" s="1"/>
  <c r="CD2" i="59" l="1"/>
  <c r="CC1" i="59"/>
  <c r="CC1" i="3"/>
  <c r="U1" i="63" s="1"/>
  <c r="CD2" i="3"/>
  <c r="V2" i="63" s="1"/>
  <c r="CE2" i="59" l="1"/>
  <c r="CD1" i="59"/>
  <c r="CE2" i="3"/>
  <c r="W2" i="63" s="1"/>
  <c r="CD1" i="3"/>
  <c r="V1" i="63" s="1"/>
  <c r="CF2" i="59" l="1"/>
  <c r="CE1" i="59"/>
  <c r="CE1" i="3"/>
  <c r="W1" i="63" s="1"/>
  <c r="CF2" i="3"/>
  <c r="X2" i="63" s="1"/>
  <c r="CG2" i="59" l="1"/>
  <c r="CF1" i="59"/>
  <c r="CG2" i="3"/>
  <c r="Y2" i="63" s="1"/>
  <c r="CF1" i="3"/>
  <c r="X1" i="63" s="1"/>
  <c r="CG1" i="59" l="1"/>
  <c r="CH2" i="59"/>
  <c r="CG1" i="3"/>
  <c r="Y1" i="63" s="1"/>
  <c r="CH2" i="3"/>
  <c r="Z2" i="63" s="1"/>
  <c r="CI2" i="59" l="1"/>
  <c r="CH1" i="59"/>
  <c r="CH1" i="3"/>
  <c r="Z1" i="63" s="1"/>
  <c r="CI2" i="3"/>
  <c r="AA2" i="63" s="1"/>
  <c r="CJ2" i="59" l="1"/>
  <c r="CI1" i="59"/>
  <c r="CJ2" i="3"/>
  <c r="AB2" i="63" s="1"/>
  <c r="CI1" i="3"/>
  <c r="AA1" i="63" s="1"/>
  <c r="CK2" i="59" l="1"/>
  <c r="CJ1" i="59"/>
  <c r="CJ1" i="3"/>
  <c r="AB1" i="63" s="1"/>
  <c r="CK2" i="3"/>
  <c r="AC2" i="63" s="1"/>
  <c r="CL2" i="59" l="1"/>
  <c r="CK1" i="59"/>
  <c r="CL2" i="3"/>
  <c r="AD2" i="63" s="1"/>
  <c r="CK1" i="3"/>
  <c r="AC1" i="63" s="1"/>
  <c r="CM2" i="59" l="1"/>
  <c r="CL1" i="59"/>
  <c r="CL1" i="3"/>
  <c r="AD1" i="63" s="1"/>
  <c r="CM2" i="3"/>
  <c r="AE2" i="63" s="1"/>
  <c r="CM1" i="59" l="1"/>
  <c r="CN2" i="59"/>
  <c r="CN2" i="3"/>
  <c r="AF2" i="63" s="1"/>
  <c r="CM1" i="3"/>
  <c r="AE1" i="63" s="1"/>
  <c r="CO2" i="59" l="1"/>
  <c r="CN1" i="59"/>
  <c r="CO2" i="3"/>
  <c r="AG2" i="63" s="1"/>
  <c r="CN1" i="3"/>
  <c r="AF1" i="63" s="1"/>
  <c r="CP2" i="59" l="1"/>
  <c r="CO1" i="59"/>
  <c r="CP2" i="3"/>
  <c r="AH2" i="63" s="1"/>
  <c r="CO1" i="3"/>
  <c r="AG1" i="63" s="1"/>
  <c r="CQ2" i="59" l="1"/>
  <c r="CP1" i="59"/>
  <c r="CP1" i="3"/>
  <c r="AH1" i="63" s="1"/>
  <c r="CQ2" i="3"/>
  <c r="AI2" i="63" s="1"/>
  <c r="CR2" i="59" l="1"/>
  <c r="CQ1" i="59"/>
  <c r="CR2" i="3"/>
  <c r="AJ2" i="63" s="1"/>
  <c r="CQ1" i="3"/>
  <c r="AI1" i="63" s="1"/>
  <c r="CS2" i="59" l="1"/>
  <c r="CR1" i="59"/>
  <c r="B11" i="63"/>
  <c r="B23" i="63"/>
  <c r="B44" i="63"/>
  <c r="B5" i="63"/>
  <c r="B8" i="63"/>
  <c r="B40" i="63"/>
  <c r="B50" i="63"/>
  <c r="B51" i="63"/>
  <c r="B21" i="63"/>
  <c r="B12" i="63"/>
  <c r="CR1" i="3"/>
  <c r="AJ1" i="63" s="1"/>
  <c r="CS2" i="3"/>
  <c r="F2" i="62" s="1"/>
  <c r="CT2" i="59" l="1"/>
  <c r="CS1" i="59"/>
  <c r="CT2" i="3"/>
  <c r="G2" i="62" s="1"/>
  <c r="CS1" i="3"/>
  <c r="F1" i="62" s="1"/>
  <c r="CU2" i="59" l="1"/>
  <c r="CT1" i="59"/>
  <c r="CT1" i="3"/>
  <c r="G1" i="62" s="1"/>
  <c r="CU2" i="3"/>
  <c r="H2" i="62" s="1"/>
  <c r="CV2" i="59" l="1"/>
  <c r="CU1" i="59"/>
  <c r="CV2" i="3"/>
  <c r="I2" i="62" s="1"/>
  <c r="CU1" i="3"/>
  <c r="H1" i="62" s="1"/>
  <c r="CW2" i="59" l="1"/>
  <c r="CV1" i="59"/>
  <c r="CV1" i="3"/>
  <c r="I1" i="62" s="1"/>
  <c r="CW2" i="3"/>
  <c r="J2" i="62" s="1"/>
  <c r="CX2" i="59" l="1"/>
  <c r="CW1" i="59"/>
  <c r="CX2" i="3"/>
  <c r="K2" i="62" s="1"/>
  <c r="CW1" i="3"/>
  <c r="J1" i="62" s="1"/>
  <c r="CY2" i="59" l="1"/>
  <c r="CX1" i="59"/>
  <c r="CX1" i="3"/>
  <c r="K1" i="62" s="1"/>
  <c r="CY2" i="3"/>
  <c r="L2" i="62" s="1"/>
  <c r="CY1" i="59" l="1"/>
  <c r="CZ2" i="59"/>
  <c r="CZ2" i="3"/>
  <c r="M2" i="62" s="1"/>
  <c r="CY1" i="3"/>
  <c r="L1" i="62" s="1"/>
  <c r="DA2" i="59" l="1"/>
  <c r="CZ1" i="59"/>
  <c r="CZ1" i="3"/>
  <c r="M1" i="62" s="1"/>
  <c r="DA2" i="3"/>
  <c r="N2" i="62" s="1"/>
  <c r="DB2" i="59" l="1"/>
  <c r="DA1" i="59"/>
  <c r="DB2" i="3"/>
  <c r="O2" i="62" s="1"/>
  <c r="DA1" i="3"/>
  <c r="N1" i="62" s="1"/>
  <c r="DC2" i="59" l="1"/>
  <c r="DB1" i="59"/>
  <c r="DC2" i="3"/>
  <c r="P2" i="62" s="1"/>
  <c r="DB1" i="3"/>
  <c r="O1" i="62" s="1"/>
  <c r="DD2" i="59" l="1"/>
  <c r="DC1" i="59"/>
  <c r="DD2" i="3"/>
  <c r="Q2" i="62" s="1"/>
  <c r="DC1" i="3"/>
  <c r="P1" i="62" s="1"/>
  <c r="DE2" i="59" l="1"/>
  <c r="DD1" i="59"/>
  <c r="DE2" i="3"/>
  <c r="R2" i="62" s="1"/>
  <c r="DD1" i="3"/>
  <c r="Q1" i="62" s="1"/>
  <c r="DF2" i="59" l="1"/>
  <c r="DE1" i="59"/>
  <c r="DF2" i="3"/>
  <c r="S2" i="62" s="1"/>
  <c r="DE1" i="3"/>
  <c r="R1" i="62" s="1"/>
  <c r="DF1" i="59" l="1"/>
  <c r="DG2" i="59"/>
  <c r="DG2" i="3"/>
  <c r="T2" i="62" s="1"/>
  <c r="DF1" i="3"/>
  <c r="S1" i="62" s="1"/>
  <c r="DH2" i="59" l="1"/>
  <c r="DG1" i="59"/>
  <c r="DH2" i="3"/>
  <c r="U2" i="62" s="1"/>
  <c r="DG1" i="3"/>
  <c r="T1" i="62" s="1"/>
  <c r="DI2" i="59" l="1"/>
  <c r="DH1" i="59"/>
  <c r="DI2" i="3"/>
  <c r="V2" i="62" s="1"/>
  <c r="DH1" i="3"/>
  <c r="U1" i="62" s="1"/>
  <c r="DJ2" i="59" l="1"/>
  <c r="DI1" i="59"/>
  <c r="DI1" i="3"/>
  <c r="V1" i="62" s="1"/>
  <c r="DJ2" i="3"/>
  <c r="W2" i="62" s="1"/>
  <c r="DK2" i="59" l="1"/>
  <c r="DJ1" i="59"/>
  <c r="DJ1" i="3"/>
  <c r="W1" i="62" s="1"/>
  <c r="DK2" i="3"/>
  <c r="X2" i="62" s="1"/>
  <c r="DL2" i="59" l="1"/>
  <c r="DK1" i="59"/>
  <c r="DK1" i="3"/>
  <c r="X1" i="62" s="1"/>
  <c r="DL2" i="3"/>
  <c r="Y2" i="62" s="1"/>
  <c r="DM2" i="59" l="1"/>
  <c r="DL1" i="59"/>
  <c r="DM2" i="3"/>
  <c r="Z2" i="62" s="1"/>
  <c r="DL1" i="3"/>
  <c r="Y1" i="62" s="1"/>
  <c r="DN2" i="59" l="1"/>
  <c r="DM1" i="59"/>
  <c r="DN2" i="3"/>
  <c r="AA2" i="62" s="1"/>
  <c r="DM1" i="3"/>
  <c r="Z1" i="62" s="1"/>
  <c r="DO2" i="59" l="1"/>
  <c r="DN1" i="59"/>
  <c r="DO2" i="3"/>
  <c r="AB2" i="62" s="1"/>
  <c r="DN1" i="3"/>
  <c r="AA1" i="62" s="1"/>
  <c r="DP2" i="59" l="1"/>
  <c r="DO1" i="59"/>
  <c r="DP2" i="3"/>
  <c r="AC2" i="62" s="1"/>
  <c r="DO1" i="3"/>
  <c r="AB1" i="62" s="1"/>
  <c r="DQ2" i="59" l="1"/>
  <c r="DP1" i="59"/>
  <c r="DP1" i="3"/>
  <c r="AC1" i="62" s="1"/>
  <c r="DQ2" i="3"/>
  <c r="AD2" i="62" s="1"/>
  <c r="DR2" i="59" l="1"/>
  <c r="DQ1" i="59"/>
  <c r="DQ1" i="3"/>
  <c r="AD1" i="62" s="1"/>
  <c r="DR2" i="3"/>
  <c r="AE2" i="62" s="1"/>
  <c r="DS2" i="59" l="1"/>
  <c r="DR1" i="59"/>
  <c r="DS2" i="3"/>
  <c r="AF2" i="62" s="1"/>
  <c r="DR1" i="3"/>
  <c r="AE1" i="62" s="1"/>
  <c r="DT2" i="59" l="1"/>
  <c r="DS1" i="59"/>
  <c r="DT2" i="3"/>
  <c r="AG2" i="62" s="1"/>
  <c r="DS1" i="3"/>
  <c r="AF1" i="62" s="1"/>
  <c r="DT1" i="59" l="1"/>
  <c r="C5" i="63"/>
  <c r="C28" i="62"/>
  <c r="C16" i="64"/>
  <c r="C44" i="64"/>
  <c r="C5" i="65"/>
  <c r="C36" i="65"/>
  <c r="C8" i="65"/>
  <c r="C32" i="64"/>
  <c r="C24" i="65"/>
  <c r="C36" i="64"/>
  <c r="C7" i="65"/>
  <c r="C22" i="63"/>
  <c r="C29" i="63"/>
  <c r="C28" i="63"/>
  <c r="C36" i="62"/>
  <c r="C18" i="64"/>
  <c r="C41" i="64"/>
  <c r="C17" i="65"/>
  <c r="C15" i="64"/>
  <c r="C13" i="63"/>
  <c r="C28" i="64"/>
  <c r="C21" i="65"/>
  <c r="C7" i="63"/>
  <c r="C35" i="65"/>
  <c r="C8" i="63"/>
  <c r="C5" i="64"/>
  <c r="C31" i="62"/>
  <c r="C7" i="62"/>
  <c r="C32" i="63"/>
  <c r="C29" i="62"/>
  <c r="C32" i="62"/>
  <c r="C30" i="63"/>
  <c r="C50" i="62"/>
  <c r="C40" i="65"/>
  <c r="C28" i="65"/>
  <c r="C29" i="64"/>
  <c r="C17" i="62"/>
  <c r="C6" i="62"/>
  <c r="C13" i="64"/>
  <c r="C21" i="63"/>
  <c r="C25" i="62"/>
  <c r="C44" i="63"/>
  <c r="C23" i="63"/>
  <c r="C44" i="62"/>
  <c r="C18" i="62"/>
  <c r="C6" i="63"/>
  <c r="C24" i="62"/>
  <c r="C16" i="63"/>
  <c r="C25" i="65"/>
  <c r="C50" i="63"/>
  <c r="C11" i="65"/>
  <c r="C11" i="62"/>
  <c r="C36" i="63"/>
  <c r="C6" i="65"/>
  <c r="C35" i="63"/>
  <c r="C50" i="64"/>
  <c r="C45" i="62"/>
  <c r="C23" i="65"/>
  <c r="C35" i="64"/>
  <c r="C37" i="64" s="1"/>
  <c r="C44" i="65"/>
  <c r="C51" i="65"/>
  <c r="C29" i="65"/>
  <c r="C41" i="62"/>
  <c r="C31" i="64"/>
  <c r="C21" i="64"/>
  <c r="C23" i="62"/>
  <c r="C50" i="65"/>
  <c r="C41" i="65"/>
  <c r="C30" i="64"/>
  <c r="C22" i="65"/>
  <c r="C32" i="65"/>
  <c r="C16" i="62"/>
  <c r="C18" i="65"/>
  <c r="C24" i="63"/>
  <c r="C18" i="63"/>
  <c r="C12" i="62"/>
  <c r="C31" i="65"/>
  <c r="C25" i="63"/>
  <c r="C45" i="65"/>
  <c r="C21" i="62"/>
  <c r="C17" i="63"/>
  <c r="C8" i="64"/>
  <c r="C16" i="65"/>
  <c r="C6" i="64"/>
  <c r="C41" i="63"/>
  <c r="C13" i="65"/>
  <c r="C11" i="64"/>
  <c r="C12" i="65"/>
  <c r="C51" i="63"/>
  <c r="C8" i="62"/>
  <c r="C14" i="63"/>
  <c r="C31" i="63"/>
  <c r="C22" i="64"/>
  <c r="C7" i="64"/>
  <c r="C15" i="63"/>
  <c r="C14" i="65"/>
  <c r="C13" i="62"/>
  <c r="C14" i="64"/>
  <c r="C17" i="64"/>
  <c r="C12" i="63"/>
  <c r="C51" i="62"/>
  <c r="C51" i="64"/>
  <c r="C11" i="63"/>
  <c r="C25" i="64"/>
  <c r="C5" i="62"/>
  <c r="C12" i="64"/>
  <c r="C15" i="62"/>
  <c r="C45" i="63"/>
  <c r="C22" i="62"/>
  <c r="C15" i="65"/>
  <c r="C40" i="63"/>
  <c r="C42" i="63" s="1"/>
  <c r="C23" i="64"/>
  <c r="C30" i="65"/>
  <c r="C30" i="62"/>
  <c r="C40" i="64"/>
  <c r="C42" i="64" s="1"/>
  <c r="C45" i="64"/>
  <c r="C40" i="62"/>
  <c r="C42" i="62" s="1"/>
  <c r="C24" i="64"/>
  <c r="C35" i="62"/>
  <c r="C37" i="62" s="1"/>
  <c r="C14" i="62"/>
  <c r="C26" i="62"/>
  <c r="C26" i="64"/>
  <c r="C26" i="65"/>
  <c r="C26" i="63"/>
  <c r="DU2" i="3"/>
  <c r="AH2" i="62" s="1"/>
  <c r="DT1" i="3"/>
  <c r="AG1" i="62" s="1"/>
  <c r="C19" i="63" l="1"/>
  <c r="C37" i="63"/>
  <c r="C33" i="63"/>
  <c r="C19" i="64"/>
  <c r="C33" i="64"/>
  <c r="C9" i="65"/>
  <c r="C46" i="65"/>
  <c r="C19" i="62"/>
  <c r="C46" i="62"/>
  <c r="C46" i="64"/>
  <c r="C19" i="65"/>
  <c r="C33" i="65"/>
  <c r="C46" i="63"/>
  <c r="C42" i="65"/>
  <c r="C9" i="64"/>
  <c r="C38" i="64" s="1"/>
  <c r="C48" i="64" s="1"/>
  <c r="C33" i="62"/>
  <c r="C9" i="62"/>
  <c r="C9" i="63"/>
  <c r="C38" i="63" s="1"/>
  <c r="C48" i="63" s="1"/>
  <c r="C37" i="65"/>
  <c r="DV2" i="3"/>
  <c r="AI2" i="62" s="1"/>
  <c r="DU1" i="3"/>
  <c r="AH1" i="62" s="1"/>
  <c r="C38" i="62" l="1"/>
  <c r="C48" i="62" s="1"/>
  <c r="C38" i="65"/>
  <c r="C48" i="65" s="1"/>
  <c r="C54" i="65" s="1"/>
  <c r="C53" i="64" s="1"/>
  <c r="C54" i="64" s="1"/>
  <c r="C53" i="63" s="1"/>
  <c r="C54" i="63" s="1"/>
  <c r="C53" i="62" s="1"/>
  <c r="C54" i="62" s="1"/>
  <c r="B12" i="62"/>
  <c r="B11" i="62"/>
  <c r="B40" i="62"/>
  <c r="B44" i="62"/>
  <c r="B21" i="62"/>
  <c r="B8" i="62"/>
  <c r="B23" i="62"/>
  <c r="B51" i="62"/>
  <c r="B5" i="62"/>
  <c r="B50" i="62"/>
  <c r="DW2" i="3"/>
  <c r="DV1" i="3"/>
  <c r="AI1" i="62" s="1"/>
  <c r="DU16" i="3"/>
  <c r="AH16" i="62" s="1"/>
  <c r="DS16" i="3"/>
  <c r="AF16" i="62" s="1"/>
  <c r="B51" i="3" l="1"/>
  <c r="B50" i="3"/>
  <c r="C15" i="3"/>
  <c r="C21" i="3"/>
  <c r="C6" i="3"/>
  <c r="C45" i="3"/>
  <c r="C23" i="3"/>
  <c r="C31" i="3"/>
  <c r="C40" i="3"/>
  <c r="C5" i="3"/>
  <c r="C35" i="3"/>
  <c r="C14" i="3"/>
  <c r="C30" i="3"/>
  <c r="C13" i="3"/>
  <c r="C12" i="3"/>
  <c r="C28" i="3"/>
  <c r="C36" i="3"/>
  <c r="C22" i="3"/>
  <c r="C16" i="3"/>
  <c r="C24" i="3"/>
  <c r="C18" i="3"/>
  <c r="C17" i="3"/>
  <c r="C32" i="3"/>
  <c r="C11" i="3"/>
  <c r="C29" i="3"/>
  <c r="C8" i="3"/>
  <c r="C41" i="3"/>
  <c r="C7" i="3"/>
  <c r="C25" i="3"/>
  <c r="C44" i="3"/>
  <c r="DW1" i="3"/>
  <c r="DV31" i="3"/>
  <c r="AI31" i="62" s="1"/>
  <c r="DV32" i="3"/>
  <c r="AI32" i="62" s="1"/>
  <c r="DV35" i="3"/>
  <c r="AI35" i="62" s="1"/>
  <c r="DV36" i="3"/>
  <c r="DR36" i="3"/>
  <c r="AE36" i="62" s="1"/>
  <c r="DS36" i="3"/>
  <c r="DQ36" i="3"/>
  <c r="DT36" i="3"/>
  <c r="DQ35" i="3"/>
  <c r="AD35" i="62" s="1"/>
  <c r="DS35" i="3"/>
  <c r="AF35" i="62" s="1"/>
  <c r="DT35" i="3"/>
  <c r="AG35" i="62" s="1"/>
  <c r="DP32" i="3"/>
  <c r="AC32" i="62" s="1"/>
  <c r="DR32" i="3"/>
  <c r="AE32" i="62" s="1"/>
  <c r="DT32" i="3"/>
  <c r="AG32" i="62" s="1"/>
  <c r="DS31" i="3"/>
  <c r="AF31" i="62" s="1"/>
  <c r="DT31" i="3"/>
  <c r="AG31" i="62" s="1"/>
  <c r="DP31" i="3"/>
  <c r="AC31" i="62" s="1"/>
  <c r="DR31" i="3"/>
  <c r="AE31" i="62" s="1"/>
  <c r="DQ31" i="3"/>
  <c r="AD31" i="62" s="1"/>
  <c r="DP30" i="3"/>
  <c r="AC30" i="62" s="1"/>
  <c r="DR30" i="3"/>
  <c r="AE30" i="62" s="1"/>
  <c r="DS30" i="3"/>
  <c r="AF30" i="62" s="1"/>
  <c r="DT30" i="3"/>
  <c r="AG30" i="62" s="1"/>
  <c r="DQ30" i="3"/>
  <c r="AD30" i="62" s="1"/>
  <c r="DR29" i="3"/>
  <c r="AE29" i="62" s="1"/>
  <c r="DP29" i="3"/>
  <c r="AC29" i="62" s="1"/>
  <c r="DQ29" i="3"/>
  <c r="AD29" i="62" s="1"/>
  <c r="DS29" i="3"/>
  <c r="AF29" i="62" s="1"/>
  <c r="DT29" i="3"/>
  <c r="AG29" i="62" s="1"/>
  <c r="DV45" i="3"/>
  <c r="AI45" i="62" s="1"/>
  <c r="DV28" i="3"/>
  <c r="DV29" i="3"/>
  <c r="AI29" i="62" s="1"/>
  <c r="DV30" i="3"/>
  <c r="AI30" i="62" s="1"/>
  <c r="DS28" i="3"/>
  <c r="AF28" i="62" s="1"/>
  <c r="DT45" i="3"/>
  <c r="AG45" i="62" s="1"/>
  <c r="DU45" i="3"/>
  <c r="AH45" i="62" s="1"/>
  <c r="DS45" i="3"/>
  <c r="AF45" i="62" s="1"/>
  <c r="DW41" i="3"/>
  <c r="DW45" i="3"/>
  <c r="DW28" i="3"/>
  <c r="DW29" i="3"/>
  <c r="DW30" i="3"/>
  <c r="DW31" i="3"/>
  <c r="DW32" i="3"/>
  <c r="DW35" i="3"/>
  <c r="DW36" i="3"/>
  <c r="DJ45" i="3"/>
  <c r="W45" i="62" s="1"/>
  <c r="CK45" i="3"/>
  <c r="AC45" i="63" s="1"/>
  <c r="BB45" i="3"/>
  <c r="X45" i="64" s="1"/>
  <c r="AZ45" i="3"/>
  <c r="V45" i="64" s="1"/>
  <c r="CX45" i="3"/>
  <c r="K45" i="62" s="1"/>
  <c r="DK45" i="3"/>
  <c r="X45" i="62" s="1"/>
  <c r="BF45" i="3"/>
  <c r="AB45" i="64" s="1"/>
  <c r="CW45" i="3"/>
  <c r="J45" i="62" s="1"/>
  <c r="O45" i="3"/>
  <c r="O45" i="65" s="1"/>
  <c r="F45" i="3"/>
  <c r="F45" i="65" s="1"/>
  <c r="AT45" i="3"/>
  <c r="P45" i="64" s="1"/>
  <c r="CV45" i="3"/>
  <c r="I45" i="62" s="1"/>
  <c r="DI45" i="3"/>
  <c r="V45" i="62" s="1"/>
  <c r="CU45" i="3"/>
  <c r="H45" i="62" s="1"/>
  <c r="DH45" i="3"/>
  <c r="U45" i="62" s="1"/>
  <c r="CR45" i="3"/>
  <c r="AJ45" i="63" s="1"/>
  <c r="AS45" i="3"/>
  <c r="O45" i="64" s="1"/>
  <c r="AU45" i="3"/>
  <c r="Q45" i="64" s="1"/>
  <c r="DG45" i="3"/>
  <c r="T45" i="62" s="1"/>
  <c r="AO45" i="3"/>
  <c r="K45" i="64" s="1"/>
  <c r="AA45" i="3"/>
  <c r="AA45" i="65" s="1"/>
  <c r="DF45" i="3"/>
  <c r="S45" i="62" s="1"/>
  <c r="DE45" i="3"/>
  <c r="R45" i="62" s="1"/>
  <c r="G45" i="3"/>
  <c r="G45" i="65" s="1"/>
  <c r="AM45" i="3"/>
  <c r="I45" i="64" s="1"/>
  <c r="BI45" i="3"/>
  <c r="AE45" i="64" s="1"/>
  <c r="P45" i="3"/>
  <c r="P45" i="65" s="1"/>
  <c r="H45" i="3"/>
  <c r="H45" i="65" s="1"/>
  <c r="BD45" i="3"/>
  <c r="Z45" i="64" s="1"/>
  <c r="AN45" i="3"/>
  <c r="J45" i="64" s="1"/>
  <c r="AL45" i="3"/>
  <c r="H45" i="64" s="1"/>
  <c r="CG45" i="3"/>
  <c r="Y45" i="63" s="1"/>
  <c r="V45" i="3"/>
  <c r="V45" i="65" s="1"/>
  <c r="CT45" i="3"/>
  <c r="G45" i="62" s="1"/>
  <c r="CH45" i="3"/>
  <c r="Z45" i="63" s="1"/>
  <c r="CQ45" i="3"/>
  <c r="AI45" i="63" s="1"/>
  <c r="DD45" i="3"/>
  <c r="Q45" i="62" s="1"/>
  <c r="BY45" i="3"/>
  <c r="Q45" i="63" s="1"/>
  <c r="DB45" i="3"/>
  <c r="O45" i="62" s="1"/>
  <c r="DA45" i="3"/>
  <c r="N45" i="62" s="1"/>
  <c r="DC45" i="3"/>
  <c r="P45" i="62" s="1"/>
  <c r="BH45" i="3"/>
  <c r="AD45" i="64" s="1"/>
  <c r="CS45" i="3"/>
  <c r="F45" i="62" s="1"/>
  <c r="CI45" i="3"/>
  <c r="AA45" i="63" s="1"/>
  <c r="CP45" i="3"/>
  <c r="AH45" i="63" s="1"/>
  <c r="BP45" i="3"/>
  <c r="H45" i="63" s="1"/>
  <c r="CY45" i="3"/>
  <c r="L45" i="62" s="1"/>
  <c r="CZ45" i="3"/>
  <c r="M45" i="62" s="1"/>
  <c r="I45" i="3"/>
  <c r="I45" i="65" s="1"/>
  <c r="AR45" i="3"/>
  <c r="N45" i="64" s="1"/>
  <c r="W45" i="3"/>
  <c r="W45" i="65" s="1"/>
  <c r="BX45" i="3"/>
  <c r="P45" i="63" s="1"/>
  <c r="DL45" i="3"/>
  <c r="Y45" i="62" s="1"/>
  <c r="CO45" i="3"/>
  <c r="AG45" i="63" s="1"/>
  <c r="AK45" i="3"/>
  <c r="G45" i="64" s="1"/>
  <c r="AQ45" i="3"/>
  <c r="M45" i="64" s="1"/>
  <c r="BZ45" i="3"/>
  <c r="Q45" i="3"/>
  <c r="Q45" i="65" s="1"/>
  <c r="BR45" i="3"/>
  <c r="J45" i="3"/>
  <c r="BK45" i="3"/>
  <c r="Z45" i="3"/>
  <c r="Z45" i="65" s="1"/>
  <c r="AJ45" i="3"/>
  <c r="CJ45" i="3"/>
  <c r="AB45" i="63" s="1"/>
  <c r="AV45" i="3"/>
  <c r="R45" i="64" s="1"/>
  <c r="BJ45" i="3"/>
  <c r="AF45" i="64" s="1"/>
  <c r="AI45" i="3"/>
  <c r="CA45" i="3"/>
  <c r="S45" i="63" s="1"/>
  <c r="CB45" i="3"/>
  <c r="T45" i="63" s="1"/>
  <c r="R45" i="3"/>
  <c r="R45" i="65" s="1"/>
  <c r="BW45" i="3"/>
  <c r="O45" i="63" s="1"/>
  <c r="BE45" i="3"/>
  <c r="AA45" i="64" s="1"/>
  <c r="CN45" i="3"/>
  <c r="AF45" i="63" s="1"/>
  <c r="BT45" i="3"/>
  <c r="L45" i="63" s="1"/>
  <c r="BU45" i="3"/>
  <c r="M45" i="63" s="1"/>
  <c r="CC45" i="3"/>
  <c r="U45" i="63" s="1"/>
  <c r="AH45" i="3"/>
  <c r="AH45" i="65" s="1"/>
  <c r="X45" i="3"/>
  <c r="X45" i="65" s="1"/>
  <c r="AB45" i="3"/>
  <c r="AB45" i="65" s="1"/>
  <c r="AG45" i="3"/>
  <c r="AG45" i="65" s="1"/>
  <c r="CD45" i="3"/>
  <c r="V45" i="63" s="1"/>
  <c r="S45" i="3"/>
  <c r="S45" i="65" s="1"/>
  <c r="CM45" i="3"/>
  <c r="AE45" i="63" s="1"/>
  <c r="CL45" i="3"/>
  <c r="AD45" i="63" s="1"/>
  <c r="BV45" i="3"/>
  <c r="N45" i="63" s="1"/>
  <c r="AF45" i="3"/>
  <c r="AF45" i="65" s="1"/>
  <c r="K45" i="3"/>
  <c r="K45" i="65" s="1"/>
  <c r="CE45" i="3"/>
  <c r="W45" i="63" s="1"/>
  <c r="BA45" i="3"/>
  <c r="W45" i="64" s="1"/>
  <c r="AW45" i="3"/>
  <c r="S45" i="64" s="1"/>
  <c r="BS45" i="3"/>
  <c r="K45" i="63" s="1"/>
  <c r="AX45" i="3"/>
  <c r="T45" i="64" s="1"/>
  <c r="AE45" i="3"/>
  <c r="AE45" i="65" s="1"/>
  <c r="Y45" i="3"/>
  <c r="Y45" i="65" s="1"/>
  <c r="AD45" i="3"/>
  <c r="AD45" i="65" s="1"/>
  <c r="BC45" i="3"/>
  <c r="Y45" i="64" s="1"/>
  <c r="AC45" i="3"/>
  <c r="AC45" i="65" s="1"/>
  <c r="AP45" i="3"/>
  <c r="L45" i="64" s="1"/>
  <c r="BQ45" i="3"/>
  <c r="I45" i="63" s="1"/>
  <c r="BM45" i="3"/>
  <c r="AI45" i="64" s="1"/>
  <c r="L45" i="3"/>
  <c r="L45" i="65" s="1"/>
  <c r="CF45" i="3"/>
  <c r="X45" i="63" s="1"/>
  <c r="N45" i="3"/>
  <c r="N45" i="65" s="1"/>
  <c r="BL45" i="3"/>
  <c r="AH45" i="64" s="1"/>
  <c r="BO45" i="3"/>
  <c r="G45" i="63" s="1"/>
  <c r="DR45" i="3"/>
  <c r="AE45" i="62" s="1"/>
  <c r="U45" i="3"/>
  <c r="T45" i="3"/>
  <c r="T45" i="65" s="1"/>
  <c r="M45" i="3"/>
  <c r="M45" i="65" s="1"/>
  <c r="DQ45" i="3"/>
  <c r="AD45" i="62" s="1"/>
  <c r="AY45" i="3"/>
  <c r="U45" i="64" s="1"/>
  <c r="DO45" i="3"/>
  <c r="AB45" i="62" s="1"/>
  <c r="DP45" i="3"/>
  <c r="AC45" i="62" s="1"/>
  <c r="DN45" i="3"/>
  <c r="AA45" i="62" s="1"/>
  <c r="BN45" i="3"/>
  <c r="BG45" i="3"/>
  <c r="AC45" i="64" s="1"/>
  <c r="DM45" i="3"/>
  <c r="Z45" i="62" s="1"/>
  <c r="DU36" i="3"/>
  <c r="AH36" i="62" s="1"/>
  <c r="AM36" i="3"/>
  <c r="I36" i="64" s="1"/>
  <c r="F36" i="3"/>
  <c r="F36" i="65" s="1"/>
  <c r="G36" i="3"/>
  <c r="G36" i="65" s="1"/>
  <c r="CP36" i="3"/>
  <c r="AH36" i="63" s="1"/>
  <c r="CR36" i="3"/>
  <c r="AJ36" i="63" s="1"/>
  <c r="CQ36" i="3"/>
  <c r="AI36" i="63" s="1"/>
  <c r="CS36" i="3"/>
  <c r="F36" i="62" s="1"/>
  <c r="CO36" i="3"/>
  <c r="AG36" i="63" s="1"/>
  <c r="H36" i="3"/>
  <c r="H36" i="65" s="1"/>
  <c r="BM36" i="3"/>
  <c r="AI36" i="64" s="1"/>
  <c r="BY36" i="3"/>
  <c r="Q36" i="63" s="1"/>
  <c r="J36" i="3"/>
  <c r="J36" i="65" s="1"/>
  <c r="I36" i="3"/>
  <c r="I36" i="65" s="1"/>
  <c r="BW36" i="3"/>
  <c r="O36" i="63" s="1"/>
  <c r="BI36" i="3"/>
  <c r="AE36" i="64" s="1"/>
  <c r="BH36" i="3"/>
  <c r="AD36" i="64" s="1"/>
  <c r="CL36" i="3"/>
  <c r="AD36" i="63" s="1"/>
  <c r="K36" i="3"/>
  <c r="K36" i="65" s="1"/>
  <c r="BX36" i="3"/>
  <c r="P36" i="63" s="1"/>
  <c r="CM36" i="3"/>
  <c r="AE36" i="63" s="1"/>
  <c r="BG36" i="3"/>
  <c r="AC36" i="64" s="1"/>
  <c r="L36" i="3"/>
  <c r="L36" i="65" s="1"/>
  <c r="M36" i="3"/>
  <c r="M36" i="65" s="1"/>
  <c r="BO36" i="3"/>
  <c r="G36" i="63" s="1"/>
  <c r="P36" i="3"/>
  <c r="P36" i="65" s="1"/>
  <c r="CK36" i="3"/>
  <c r="AC36" i="63" s="1"/>
  <c r="BF36" i="3"/>
  <c r="AB36" i="64" s="1"/>
  <c r="O36" i="3"/>
  <c r="O36" i="65" s="1"/>
  <c r="N36" i="3"/>
  <c r="N36" i="65" s="1"/>
  <c r="Q36" i="3"/>
  <c r="Q36" i="65" s="1"/>
  <c r="BN36" i="3"/>
  <c r="CJ36" i="3"/>
  <c r="AB36" i="63" s="1"/>
  <c r="R36" i="3"/>
  <c r="R36" i="65" s="1"/>
  <c r="BE36" i="3"/>
  <c r="AA36" i="64" s="1"/>
  <c r="S36" i="3"/>
  <c r="S36" i="65" s="1"/>
  <c r="BP36" i="3"/>
  <c r="H36" i="63" s="1"/>
  <c r="BD36" i="3"/>
  <c r="Z36" i="64" s="1"/>
  <c r="CI36" i="3"/>
  <c r="AA36" i="63" s="1"/>
  <c r="BC36" i="3"/>
  <c r="Y36" i="64" s="1"/>
  <c r="Z36" i="3"/>
  <c r="Z36" i="65" s="1"/>
  <c r="BS36" i="3"/>
  <c r="K36" i="63" s="1"/>
  <c r="AD36" i="3"/>
  <c r="AD36" i="65" s="1"/>
  <c r="AW36" i="3"/>
  <c r="S36" i="64" s="1"/>
  <c r="AE36" i="3"/>
  <c r="AE36" i="65" s="1"/>
  <c r="AF36" i="3"/>
  <c r="AF36" i="65" s="1"/>
  <c r="CD36" i="3"/>
  <c r="V36" i="63" s="1"/>
  <c r="BR36" i="3"/>
  <c r="J36" i="63" s="1"/>
  <c r="AU36" i="3"/>
  <c r="Q36" i="64" s="1"/>
  <c r="AV36" i="3"/>
  <c r="R36" i="64" s="1"/>
  <c r="CC36" i="3"/>
  <c r="U36" i="63" s="1"/>
  <c r="AG36" i="3"/>
  <c r="AG36" i="65" s="1"/>
  <c r="CB36" i="3"/>
  <c r="T36" i="63" s="1"/>
  <c r="AB36" i="3"/>
  <c r="AB36" i="65" s="1"/>
  <c r="BK36" i="3"/>
  <c r="AG36" i="64" s="1"/>
  <c r="AP36" i="3"/>
  <c r="L36" i="64" s="1"/>
  <c r="CN36" i="3"/>
  <c r="AF36" i="63" s="1"/>
  <c r="AH36" i="3"/>
  <c r="AH36" i="65" s="1"/>
  <c r="AT36" i="3"/>
  <c r="P36" i="64" s="1"/>
  <c r="AY36" i="3"/>
  <c r="U36" i="64" s="1"/>
  <c r="CA36" i="3"/>
  <c r="S36" i="63" s="1"/>
  <c r="X36" i="3"/>
  <c r="X36" i="65" s="1"/>
  <c r="AI36" i="3"/>
  <c r="AI36" i="65" s="1"/>
  <c r="AX36" i="3"/>
  <c r="T36" i="64" s="1"/>
  <c r="BU36" i="3"/>
  <c r="M36" i="63" s="1"/>
  <c r="BV36" i="3"/>
  <c r="N36" i="63" s="1"/>
  <c r="AR36" i="3"/>
  <c r="N36" i="64" s="1"/>
  <c r="BQ36" i="3"/>
  <c r="I36" i="63" s="1"/>
  <c r="BJ36" i="3"/>
  <c r="AF36" i="64" s="1"/>
  <c r="AK36" i="3"/>
  <c r="G36" i="64" s="1"/>
  <c r="BZ36" i="3"/>
  <c r="R36" i="63" s="1"/>
  <c r="AO36" i="3"/>
  <c r="K36" i="64" s="1"/>
  <c r="AJ36" i="3"/>
  <c r="F36" i="64" s="1"/>
  <c r="AS36" i="3"/>
  <c r="O36" i="64" s="1"/>
  <c r="BL36" i="3"/>
  <c r="AH36" i="64" s="1"/>
  <c r="AQ36" i="3"/>
  <c r="M36" i="64" s="1"/>
  <c r="AL36" i="3"/>
  <c r="H36" i="64" s="1"/>
  <c r="W36" i="3"/>
  <c r="W36" i="65" s="1"/>
  <c r="CF36" i="3"/>
  <c r="X36" i="63" s="1"/>
  <c r="CH36" i="3"/>
  <c r="CG36" i="3"/>
  <c r="Y36" i="63" s="1"/>
  <c r="CU36" i="3"/>
  <c r="H36" i="62" s="1"/>
  <c r="CT36" i="3"/>
  <c r="G36" i="62" s="1"/>
  <c r="AZ36" i="3"/>
  <c r="CV36" i="3"/>
  <c r="I36" i="62" s="1"/>
  <c r="CW36" i="3"/>
  <c r="CX36" i="3"/>
  <c r="CZ36" i="3"/>
  <c r="CY36" i="3"/>
  <c r="AN36" i="3"/>
  <c r="J36" i="64" s="1"/>
  <c r="DB36" i="3"/>
  <c r="O36" i="62" s="1"/>
  <c r="BA36" i="3"/>
  <c r="DA36" i="3"/>
  <c r="N36" i="62" s="1"/>
  <c r="DD36" i="3"/>
  <c r="Q36" i="62" s="1"/>
  <c r="BT36" i="3"/>
  <c r="L36" i="63" s="1"/>
  <c r="DC36" i="3"/>
  <c r="P36" i="62" s="1"/>
  <c r="BB36" i="3"/>
  <c r="X36" i="64" s="1"/>
  <c r="DE36" i="3"/>
  <c r="R36" i="62" s="1"/>
  <c r="AA36" i="3"/>
  <c r="DF36" i="3"/>
  <c r="S36" i="62" s="1"/>
  <c r="DG36" i="3"/>
  <c r="T36" i="62" s="1"/>
  <c r="V36" i="3"/>
  <c r="V36" i="65" s="1"/>
  <c r="DH36" i="3"/>
  <c r="U36" i="62" s="1"/>
  <c r="CE36" i="3"/>
  <c r="DI36" i="3"/>
  <c r="V36" i="62" s="1"/>
  <c r="DJ36" i="3"/>
  <c r="W36" i="62" s="1"/>
  <c r="Y36" i="3"/>
  <c r="DK36" i="3"/>
  <c r="X36" i="62" s="1"/>
  <c r="DL36" i="3"/>
  <c r="Y36" i="62" s="1"/>
  <c r="AC36" i="3"/>
  <c r="AC36" i="65" s="1"/>
  <c r="T36" i="3"/>
  <c r="T36" i="65" s="1"/>
  <c r="DN36" i="3"/>
  <c r="AA36" i="62" s="1"/>
  <c r="DM36" i="3"/>
  <c r="Z36" i="62" s="1"/>
  <c r="U36" i="3"/>
  <c r="U36" i="65" s="1"/>
  <c r="DO36" i="3"/>
  <c r="AB36" i="62" s="1"/>
  <c r="DP36" i="3"/>
  <c r="AC36" i="62" s="1"/>
  <c r="BC35" i="3"/>
  <c r="Y35" i="64" s="1"/>
  <c r="CP35" i="3"/>
  <c r="AH35" i="63" s="1"/>
  <c r="BY35" i="3"/>
  <c r="Q35" i="63" s="1"/>
  <c r="X35" i="3"/>
  <c r="X35" i="65" s="1"/>
  <c r="R35" i="3"/>
  <c r="R35" i="65" s="1"/>
  <c r="BX35" i="3"/>
  <c r="P35" i="63" s="1"/>
  <c r="BZ35" i="3"/>
  <c r="R35" i="63" s="1"/>
  <c r="AR35" i="3"/>
  <c r="N35" i="64" s="1"/>
  <c r="O35" i="3"/>
  <c r="O35" i="65" s="1"/>
  <c r="AG35" i="3"/>
  <c r="AG35" i="65" s="1"/>
  <c r="CJ35" i="3"/>
  <c r="AB35" i="63" s="1"/>
  <c r="AF35" i="3"/>
  <c r="AF35" i="65" s="1"/>
  <c r="AQ35" i="3"/>
  <c r="M35" i="64" s="1"/>
  <c r="AS35" i="3"/>
  <c r="O35" i="64" s="1"/>
  <c r="CI35" i="3"/>
  <c r="AA35" i="63" s="1"/>
  <c r="AY35" i="3"/>
  <c r="U35" i="64" s="1"/>
  <c r="Z35" i="3"/>
  <c r="Z35" i="65" s="1"/>
  <c r="AM35" i="3"/>
  <c r="I35" i="64" s="1"/>
  <c r="BQ35" i="3"/>
  <c r="I35" i="63" s="1"/>
  <c r="BD35" i="3"/>
  <c r="Z35" i="64" s="1"/>
  <c r="N35" i="3"/>
  <c r="N35" i="65" s="1"/>
  <c r="AX35" i="3"/>
  <c r="T35" i="64" s="1"/>
  <c r="BK35" i="3"/>
  <c r="AG35" i="64" s="1"/>
  <c r="CQ35" i="3"/>
  <c r="AI35" i="63" s="1"/>
  <c r="AH35" i="3"/>
  <c r="AH35" i="65" s="1"/>
  <c r="BI35" i="3"/>
  <c r="AE35" i="64" s="1"/>
  <c r="BP35" i="3"/>
  <c r="H35" i="63" s="1"/>
  <c r="S35" i="3"/>
  <c r="S35" i="65" s="1"/>
  <c r="AD35" i="3"/>
  <c r="AD35" i="65" s="1"/>
  <c r="AK35" i="3"/>
  <c r="G35" i="64" s="1"/>
  <c r="BL35" i="3"/>
  <c r="AH35" i="64" s="1"/>
  <c r="P35" i="3"/>
  <c r="P35" i="65" s="1"/>
  <c r="AE35" i="3"/>
  <c r="AE35" i="65" s="1"/>
  <c r="BR35" i="3"/>
  <c r="J35" i="63" s="1"/>
  <c r="AT35" i="3"/>
  <c r="P35" i="64" s="1"/>
  <c r="AJ35" i="3"/>
  <c r="F35" i="64" s="1"/>
  <c r="AC35" i="3"/>
  <c r="AC35" i="65" s="1"/>
  <c r="CF35" i="3"/>
  <c r="X35" i="63" s="1"/>
  <c r="Q35" i="3"/>
  <c r="Q35" i="65" s="1"/>
  <c r="AL35" i="3"/>
  <c r="H35" i="64" s="1"/>
  <c r="CC35" i="3"/>
  <c r="U35" i="63" s="1"/>
  <c r="AP35" i="3"/>
  <c r="L35" i="64" s="1"/>
  <c r="BO35" i="3"/>
  <c r="G35" i="63" s="1"/>
  <c r="AO35" i="3"/>
  <c r="K35" i="64" s="1"/>
  <c r="W35" i="3"/>
  <c r="W35" i="65" s="1"/>
  <c r="CV35" i="3"/>
  <c r="I35" i="62" s="1"/>
  <c r="BF35" i="3"/>
  <c r="AB35" i="64" s="1"/>
  <c r="AN35" i="3"/>
  <c r="J35" i="64" s="1"/>
  <c r="BS35" i="3"/>
  <c r="K35" i="63" s="1"/>
  <c r="DB35" i="3"/>
  <c r="O35" i="62" s="1"/>
  <c r="BN35" i="3"/>
  <c r="CK35" i="3"/>
  <c r="AC35" i="63" s="1"/>
  <c r="DA35" i="3"/>
  <c r="N35" i="62" s="1"/>
  <c r="AU35" i="3"/>
  <c r="Q35" i="64" s="1"/>
  <c r="DD35" i="3"/>
  <c r="Q35" i="62" s="1"/>
  <c r="L35" i="3"/>
  <c r="L35" i="65" s="1"/>
  <c r="BT35" i="3"/>
  <c r="L35" i="63" s="1"/>
  <c r="AV35" i="3"/>
  <c r="R35" i="64" s="1"/>
  <c r="DC35" i="3"/>
  <c r="P35" i="62" s="1"/>
  <c r="M35" i="3"/>
  <c r="M35" i="65" s="1"/>
  <c r="BE35" i="3"/>
  <c r="AA35" i="64" s="1"/>
  <c r="BB35" i="3"/>
  <c r="X35" i="64" s="1"/>
  <c r="DE35" i="3"/>
  <c r="R35" i="62" s="1"/>
  <c r="CM35" i="3"/>
  <c r="AE35" i="63" s="1"/>
  <c r="AB35" i="3"/>
  <c r="AB35" i="65" s="1"/>
  <c r="AI35" i="3"/>
  <c r="AI35" i="65" s="1"/>
  <c r="T35" i="3"/>
  <c r="T35" i="65" s="1"/>
  <c r="DG35" i="3"/>
  <c r="T35" i="62" s="1"/>
  <c r="K35" i="3"/>
  <c r="K35" i="65" s="1"/>
  <c r="DF35" i="3"/>
  <c r="S35" i="62" s="1"/>
  <c r="CL35" i="3"/>
  <c r="AD35" i="63" s="1"/>
  <c r="DH35" i="3"/>
  <c r="U35" i="62" s="1"/>
  <c r="CB35" i="3"/>
  <c r="T35" i="63" s="1"/>
  <c r="DI35" i="3"/>
  <c r="V35" i="62" s="1"/>
  <c r="CN35" i="3"/>
  <c r="AF35" i="63" s="1"/>
  <c r="DJ35" i="3"/>
  <c r="W35" i="62" s="1"/>
  <c r="AW35" i="3"/>
  <c r="S35" i="64" s="1"/>
  <c r="CD35" i="3"/>
  <c r="V35" i="63" s="1"/>
  <c r="BH35" i="3"/>
  <c r="AD35" i="64" s="1"/>
  <c r="BG35" i="3"/>
  <c r="AC35" i="64" s="1"/>
  <c r="I35" i="3"/>
  <c r="I35" i="65" s="1"/>
  <c r="V35" i="3"/>
  <c r="V35" i="65" s="1"/>
  <c r="DK35" i="3"/>
  <c r="X35" i="62" s="1"/>
  <c r="BM35" i="3"/>
  <c r="AI35" i="64" s="1"/>
  <c r="J35" i="3"/>
  <c r="J35" i="65" s="1"/>
  <c r="CO35" i="3"/>
  <c r="AG35" i="63" s="1"/>
  <c r="DL35" i="3"/>
  <c r="Y35" i="62" s="1"/>
  <c r="CA35" i="3"/>
  <c r="S35" i="63" s="1"/>
  <c r="U35" i="3"/>
  <c r="U35" i="65" s="1"/>
  <c r="BJ35" i="3"/>
  <c r="AF35" i="64" s="1"/>
  <c r="H35" i="3"/>
  <c r="H35" i="65" s="1"/>
  <c r="CS35" i="3"/>
  <c r="F35" i="62" s="1"/>
  <c r="CG35" i="3"/>
  <c r="Y35" i="63" s="1"/>
  <c r="DM35" i="3"/>
  <c r="Z35" i="62" s="1"/>
  <c r="DN35" i="3"/>
  <c r="AA35" i="62" s="1"/>
  <c r="BU35" i="3"/>
  <c r="M35" i="63" s="1"/>
  <c r="BW35" i="3"/>
  <c r="O35" i="63" s="1"/>
  <c r="CR35" i="3"/>
  <c r="AJ35" i="63" s="1"/>
  <c r="DO35" i="3"/>
  <c r="AB35" i="62" s="1"/>
  <c r="BV35" i="3"/>
  <c r="N35" i="63" s="1"/>
  <c r="DR35" i="3"/>
  <c r="AE35" i="62" s="1"/>
  <c r="DU35" i="3"/>
  <c r="AH35" i="62" s="1"/>
  <c r="G35" i="3"/>
  <c r="G35" i="65" s="1"/>
  <c r="CT35" i="3"/>
  <c r="G35" i="62" s="1"/>
  <c r="F35" i="3"/>
  <c r="F35" i="65" s="1"/>
  <c r="CU35" i="3"/>
  <c r="H35" i="62" s="1"/>
  <c r="DP35" i="3"/>
  <c r="AC35" i="62" s="1"/>
  <c r="CD32" i="3"/>
  <c r="V32" i="63" s="1"/>
  <c r="CT32" i="3"/>
  <c r="G32" i="62" s="1"/>
  <c r="BT32" i="3"/>
  <c r="L32" i="63" s="1"/>
  <c r="AR32" i="3"/>
  <c r="N32" i="64" s="1"/>
  <c r="BF32" i="3"/>
  <c r="AB32" i="64" s="1"/>
  <c r="AS32" i="3"/>
  <c r="O32" i="64" s="1"/>
  <c r="CK32" i="3"/>
  <c r="AC32" i="63" s="1"/>
  <c r="O32" i="3"/>
  <c r="O32" i="65" s="1"/>
  <c r="BA32" i="3"/>
  <c r="W32" i="64" s="1"/>
  <c r="DB32" i="3"/>
  <c r="O32" i="62" s="1"/>
  <c r="BU32" i="3"/>
  <c r="M32" i="63" s="1"/>
  <c r="AF32" i="3"/>
  <c r="AF32" i="65" s="1"/>
  <c r="AW32" i="3"/>
  <c r="S32" i="64" s="1"/>
  <c r="DC32" i="3"/>
  <c r="P32" i="62" s="1"/>
  <c r="CW32" i="3"/>
  <c r="J32" i="62" s="1"/>
  <c r="BQ32" i="3"/>
  <c r="I32" i="63" s="1"/>
  <c r="AZ32" i="3"/>
  <c r="V32" i="64" s="1"/>
  <c r="AA32" i="3"/>
  <c r="AA32" i="65" s="1"/>
  <c r="BV32" i="3"/>
  <c r="N32" i="63" s="1"/>
  <c r="AX32" i="3"/>
  <c r="T32" i="64" s="1"/>
  <c r="DD32" i="3"/>
  <c r="Q32" i="62" s="1"/>
  <c r="BE32" i="3"/>
  <c r="AA32" i="64" s="1"/>
  <c r="Q32" i="3"/>
  <c r="Q32" i="65" s="1"/>
  <c r="X32" i="3"/>
  <c r="X32" i="65" s="1"/>
  <c r="M32" i="3"/>
  <c r="M32" i="65" s="1"/>
  <c r="L32" i="3"/>
  <c r="L32" i="65" s="1"/>
  <c r="AB32" i="3"/>
  <c r="AB32" i="65" s="1"/>
  <c r="CC32" i="3"/>
  <c r="U32" i="63" s="1"/>
  <c r="AD32" i="3"/>
  <c r="AD32" i="65" s="1"/>
  <c r="BB32" i="3"/>
  <c r="X32" i="64" s="1"/>
  <c r="AE32" i="3"/>
  <c r="AE32" i="65" s="1"/>
  <c r="DE32" i="3"/>
  <c r="R32" i="62" s="1"/>
  <c r="Z32" i="3"/>
  <c r="Z32" i="65" s="1"/>
  <c r="BY32" i="3"/>
  <c r="Q32" i="63" s="1"/>
  <c r="BC32" i="3"/>
  <c r="Y32" i="64" s="1"/>
  <c r="K32" i="3"/>
  <c r="K32" i="65" s="1"/>
  <c r="CM32" i="3"/>
  <c r="AE32" i="63" s="1"/>
  <c r="AI32" i="3"/>
  <c r="AI32" i="65" s="1"/>
  <c r="DG32" i="3"/>
  <c r="T32" i="62" s="1"/>
  <c r="AH32" i="3"/>
  <c r="AH32" i="65" s="1"/>
  <c r="CL32" i="3"/>
  <c r="AD32" i="63" s="1"/>
  <c r="DF32" i="3"/>
  <c r="S32" i="62" s="1"/>
  <c r="AJ32" i="3"/>
  <c r="F32" i="64" s="1"/>
  <c r="BH32" i="3"/>
  <c r="AD32" i="64" s="1"/>
  <c r="P32" i="3"/>
  <c r="P32" i="65" s="1"/>
  <c r="DH32" i="3"/>
  <c r="U32" i="62" s="1"/>
  <c r="AO32" i="3"/>
  <c r="K32" i="64" s="1"/>
  <c r="AG32" i="3"/>
  <c r="AG32" i="65" s="1"/>
  <c r="DI32" i="3"/>
  <c r="V32" i="62" s="1"/>
  <c r="CA32" i="3"/>
  <c r="S32" i="63" s="1"/>
  <c r="BG32" i="3"/>
  <c r="AC32" i="64" s="1"/>
  <c r="BZ32" i="3"/>
  <c r="R32" i="63" s="1"/>
  <c r="CN32" i="3"/>
  <c r="AF32" i="63" s="1"/>
  <c r="CB32" i="3"/>
  <c r="T32" i="63" s="1"/>
  <c r="DJ32" i="3"/>
  <c r="W32" i="62" s="1"/>
  <c r="BN32" i="3"/>
  <c r="N32" i="3"/>
  <c r="N32" i="65" s="1"/>
  <c r="AP32" i="3"/>
  <c r="L32" i="64" s="1"/>
  <c r="CG32" i="3"/>
  <c r="Y32" i="63" s="1"/>
  <c r="BS32" i="3"/>
  <c r="K32" i="63" s="1"/>
  <c r="AY32" i="3"/>
  <c r="U32" i="64" s="1"/>
  <c r="Y32" i="3"/>
  <c r="Y32" i="65" s="1"/>
  <c r="AQ32" i="3"/>
  <c r="M32" i="64" s="1"/>
  <c r="CF32" i="3"/>
  <c r="X32" i="63" s="1"/>
  <c r="V32" i="3"/>
  <c r="V32" i="65" s="1"/>
  <c r="CY32" i="3"/>
  <c r="L32" i="62" s="1"/>
  <c r="I32" i="3"/>
  <c r="I32" i="65" s="1"/>
  <c r="DK32" i="3"/>
  <c r="X32" i="62" s="1"/>
  <c r="J32" i="3"/>
  <c r="J32" i="65" s="1"/>
  <c r="AL32" i="3"/>
  <c r="H32" i="64" s="1"/>
  <c r="CH32" i="3"/>
  <c r="Z32" i="63" s="1"/>
  <c r="AK32" i="3"/>
  <c r="G32" i="64" s="1"/>
  <c r="CO32" i="3"/>
  <c r="AG32" i="63" s="1"/>
  <c r="BR32" i="3"/>
  <c r="J32" i="63" s="1"/>
  <c r="W32" i="3"/>
  <c r="W32" i="65" s="1"/>
  <c r="DL32" i="3"/>
  <c r="Y32" i="62" s="1"/>
  <c r="CP32" i="3"/>
  <c r="AH32" i="63" s="1"/>
  <c r="DM32" i="3"/>
  <c r="Z32" i="62" s="1"/>
  <c r="T32" i="3"/>
  <c r="T32" i="65" s="1"/>
  <c r="BM32" i="3"/>
  <c r="AI32" i="64" s="1"/>
  <c r="CS32" i="3"/>
  <c r="F32" i="62" s="1"/>
  <c r="AV32" i="3"/>
  <c r="R32" i="64" s="1"/>
  <c r="BW32" i="3"/>
  <c r="O32" i="63" s="1"/>
  <c r="BP32" i="3"/>
  <c r="H32" i="63" s="1"/>
  <c r="CI32" i="3"/>
  <c r="AA32" i="63" s="1"/>
  <c r="CX32" i="3"/>
  <c r="K32" i="62" s="1"/>
  <c r="BX32" i="3"/>
  <c r="P32" i="63" s="1"/>
  <c r="CZ32" i="3"/>
  <c r="M32" i="62" s="1"/>
  <c r="BD32" i="3"/>
  <c r="Z32" i="64" s="1"/>
  <c r="CQ32" i="3"/>
  <c r="AI32" i="63" s="1"/>
  <c r="BK32" i="3"/>
  <c r="AG32" i="64" s="1"/>
  <c r="AC32" i="3"/>
  <c r="AC32" i="65" s="1"/>
  <c r="AT32" i="3"/>
  <c r="P32" i="64" s="1"/>
  <c r="H32" i="3"/>
  <c r="H32" i="65" s="1"/>
  <c r="DN32" i="3"/>
  <c r="AA32" i="62" s="1"/>
  <c r="CR32" i="3"/>
  <c r="AJ32" i="63" s="1"/>
  <c r="BO32" i="3"/>
  <c r="G32" i="63" s="1"/>
  <c r="AU32" i="3"/>
  <c r="Q32" i="64" s="1"/>
  <c r="DA32" i="3"/>
  <c r="N32" i="62" s="1"/>
  <c r="BI32" i="3"/>
  <c r="AE32" i="64" s="1"/>
  <c r="AM32" i="3"/>
  <c r="I32" i="64" s="1"/>
  <c r="S32" i="3"/>
  <c r="S32" i="65" s="1"/>
  <c r="G32" i="3"/>
  <c r="G32" i="65" s="1"/>
  <c r="CV32" i="3"/>
  <c r="I32" i="62" s="1"/>
  <c r="CE32" i="3"/>
  <c r="W32" i="63" s="1"/>
  <c r="DO32" i="3"/>
  <c r="AB32" i="62" s="1"/>
  <c r="BJ32" i="3"/>
  <c r="AF32" i="64" s="1"/>
  <c r="U32" i="3"/>
  <c r="U32" i="65" s="1"/>
  <c r="CU32" i="3"/>
  <c r="H32" i="62" s="1"/>
  <c r="DS32" i="3"/>
  <c r="AF32" i="62" s="1"/>
  <c r="BL32" i="3"/>
  <c r="AH32" i="64" s="1"/>
  <c r="DU32" i="3"/>
  <c r="AH32" i="62" s="1"/>
  <c r="R32" i="3"/>
  <c r="R32" i="65" s="1"/>
  <c r="CJ32" i="3"/>
  <c r="AB32" i="63" s="1"/>
  <c r="AN32" i="3"/>
  <c r="J32" i="64" s="1"/>
  <c r="F32" i="3"/>
  <c r="F32" i="65" s="1"/>
  <c r="DQ32" i="3"/>
  <c r="AD32" i="62" s="1"/>
  <c r="CW31" i="3"/>
  <c r="J31" i="62" s="1"/>
  <c r="CL31" i="3"/>
  <c r="AD31" i="63" s="1"/>
  <c r="AI31" i="3"/>
  <c r="AI31" i="65" s="1"/>
  <c r="DF31" i="3"/>
  <c r="S31" i="62" s="1"/>
  <c r="CH31" i="3"/>
  <c r="Z31" i="63" s="1"/>
  <c r="DH31" i="3"/>
  <c r="U31" i="62" s="1"/>
  <c r="AU31" i="3"/>
  <c r="Q31" i="64" s="1"/>
  <c r="BT31" i="3"/>
  <c r="L31" i="63" s="1"/>
  <c r="CX31" i="3"/>
  <c r="K31" i="62" s="1"/>
  <c r="AX31" i="3"/>
  <c r="T31" i="64" s="1"/>
  <c r="BJ31" i="3"/>
  <c r="AF31" i="64" s="1"/>
  <c r="N31" i="3"/>
  <c r="N31" i="65" s="1"/>
  <c r="AS31" i="3"/>
  <c r="O31" i="64" s="1"/>
  <c r="BG31" i="3"/>
  <c r="AC31" i="64" s="1"/>
  <c r="BC31" i="3"/>
  <c r="Y31" i="64" s="1"/>
  <c r="O31" i="3"/>
  <c r="O31" i="65" s="1"/>
  <c r="CZ31" i="3"/>
  <c r="M31" i="62" s="1"/>
  <c r="DI31" i="3"/>
  <c r="V31" i="62" s="1"/>
  <c r="AZ31" i="3"/>
  <c r="V31" i="64" s="1"/>
  <c r="AY31" i="3"/>
  <c r="U31" i="64" s="1"/>
  <c r="CY31" i="3"/>
  <c r="L31" i="62" s="1"/>
  <c r="AW31" i="3"/>
  <c r="S31" i="64" s="1"/>
  <c r="CG31" i="3"/>
  <c r="Y31" i="63" s="1"/>
  <c r="CK31" i="3"/>
  <c r="AC31" i="63" s="1"/>
  <c r="DB31" i="3"/>
  <c r="O31" i="62" s="1"/>
  <c r="J31" i="3"/>
  <c r="J31" i="65" s="1"/>
  <c r="CQ31" i="3"/>
  <c r="AI31" i="63" s="1"/>
  <c r="BV31" i="3"/>
  <c r="N31" i="63" s="1"/>
  <c r="CF31" i="3"/>
  <c r="X31" i="63" s="1"/>
  <c r="X31" i="3"/>
  <c r="X31" i="65" s="1"/>
  <c r="P31" i="3"/>
  <c r="P31" i="65" s="1"/>
  <c r="AA31" i="3"/>
  <c r="AA31" i="65" s="1"/>
  <c r="BM31" i="3"/>
  <c r="AI31" i="64" s="1"/>
  <c r="AE31" i="3"/>
  <c r="AE31" i="65" s="1"/>
  <c r="I31" i="3"/>
  <c r="I31" i="65" s="1"/>
  <c r="BP31" i="3"/>
  <c r="H31" i="63" s="1"/>
  <c r="DA31" i="3"/>
  <c r="N31" i="62" s="1"/>
  <c r="BQ31" i="3"/>
  <c r="I31" i="63" s="1"/>
  <c r="BF31" i="3"/>
  <c r="AB31" i="64" s="1"/>
  <c r="DK31" i="3"/>
  <c r="X31" i="62" s="1"/>
  <c r="BH31" i="3"/>
  <c r="AD31" i="64" s="1"/>
  <c r="AB31" i="3"/>
  <c r="AB31" i="65" s="1"/>
  <c r="BR31" i="3"/>
  <c r="J31" i="63" s="1"/>
  <c r="BO31" i="3"/>
  <c r="G31" i="63" s="1"/>
  <c r="CA31" i="3"/>
  <c r="S31" i="63" s="1"/>
  <c r="AV31" i="3"/>
  <c r="R31" i="64" s="1"/>
  <c r="AL31" i="3"/>
  <c r="H31" i="64" s="1"/>
  <c r="AR31" i="3"/>
  <c r="N31" i="64" s="1"/>
  <c r="BU31" i="3"/>
  <c r="M31" i="63" s="1"/>
  <c r="AJ31" i="3"/>
  <c r="F31" i="64" s="1"/>
  <c r="U31" i="3"/>
  <c r="U31" i="65" s="1"/>
  <c r="CN31" i="3"/>
  <c r="AF31" i="63" s="1"/>
  <c r="BL31" i="3"/>
  <c r="AH31" i="64" s="1"/>
  <c r="T31" i="3"/>
  <c r="T31" i="65" s="1"/>
  <c r="BS31" i="3"/>
  <c r="K31" i="63" s="1"/>
  <c r="DL31" i="3"/>
  <c r="Y31" i="62" s="1"/>
  <c r="BI31" i="3"/>
  <c r="AE31" i="64" s="1"/>
  <c r="CC31" i="3"/>
  <c r="U31" i="63" s="1"/>
  <c r="CE31" i="3"/>
  <c r="W31" i="63" s="1"/>
  <c r="DM31" i="3"/>
  <c r="Z31" i="62" s="1"/>
  <c r="DC31" i="3"/>
  <c r="P31" i="62" s="1"/>
  <c r="AH31" i="3"/>
  <c r="AH31" i="65" s="1"/>
  <c r="AP31" i="3"/>
  <c r="L31" i="64" s="1"/>
  <c r="AQ31" i="3"/>
  <c r="M31" i="64" s="1"/>
  <c r="BX31" i="3"/>
  <c r="P31" i="63" s="1"/>
  <c r="AF31" i="3"/>
  <c r="AF31" i="65" s="1"/>
  <c r="AC31" i="3"/>
  <c r="AC31" i="65" s="1"/>
  <c r="DD31" i="3"/>
  <c r="Q31" i="62" s="1"/>
  <c r="AD31" i="3"/>
  <c r="AD31" i="65" s="1"/>
  <c r="L31" i="3"/>
  <c r="L31" i="65" s="1"/>
  <c r="Z31" i="3"/>
  <c r="Z31" i="65" s="1"/>
  <c r="DJ31" i="3"/>
  <c r="W31" i="62" s="1"/>
  <c r="BY31" i="3"/>
  <c r="Q31" i="63" s="1"/>
  <c r="AK31" i="3"/>
  <c r="G31" i="64" s="1"/>
  <c r="AN31" i="3"/>
  <c r="J31" i="64" s="1"/>
  <c r="H31" i="3"/>
  <c r="H31" i="65" s="1"/>
  <c r="CD31" i="3"/>
  <c r="V31" i="63" s="1"/>
  <c r="AM31" i="3"/>
  <c r="I31" i="64" s="1"/>
  <c r="AO31" i="3"/>
  <c r="K31" i="64" s="1"/>
  <c r="DN31" i="3"/>
  <c r="AA31" i="62" s="1"/>
  <c r="CB31" i="3"/>
  <c r="T31" i="63" s="1"/>
  <c r="M31" i="3"/>
  <c r="M31" i="65" s="1"/>
  <c r="BZ31" i="3"/>
  <c r="R31" i="63" s="1"/>
  <c r="DO31" i="3"/>
  <c r="AB31" i="62" s="1"/>
  <c r="W31" i="3"/>
  <c r="W31" i="65" s="1"/>
  <c r="CR31" i="3"/>
  <c r="AJ31" i="63" s="1"/>
  <c r="BD31" i="3"/>
  <c r="Z31" i="64" s="1"/>
  <c r="DE31" i="3"/>
  <c r="R31" i="62" s="1"/>
  <c r="CI31" i="3"/>
  <c r="AA31" i="63" s="1"/>
  <c r="Q31" i="3"/>
  <c r="Q31" i="65" s="1"/>
  <c r="BK31" i="3"/>
  <c r="AG31" i="64" s="1"/>
  <c r="G31" i="3"/>
  <c r="G31" i="65" s="1"/>
  <c r="BN31" i="3"/>
  <c r="BB31" i="3"/>
  <c r="X31" i="64" s="1"/>
  <c r="AT31" i="3"/>
  <c r="P31" i="64" s="1"/>
  <c r="BW31" i="3"/>
  <c r="O31" i="63" s="1"/>
  <c r="CS31" i="3"/>
  <c r="F31" i="62" s="1"/>
  <c r="S31" i="3"/>
  <c r="S31" i="65" s="1"/>
  <c r="CT31" i="3"/>
  <c r="G31" i="62" s="1"/>
  <c r="BE31" i="3"/>
  <c r="AA31" i="64" s="1"/>
  <c r="K31" i="3"/>
  <c r="K31" i="65" s="1"/>
  <c r="CV31" i="3"/>
  <c r="I31" i="62" s="1"/>
  <c r="AG31" i="3"/>
  <c r="AG31" i="65" s="1"/>
  <c r="V31" i="3"/>
  <c r="V31" i="65" s="1"/>
  <c r="R31" i="3"/>
  <c r="R31" i="65" s="1"/>
  <c r="BA31" i="3"/>
  <c r="W31" i="64" s="1"/>
  <c r="Y31" i="3"/>
  <c r="Y31" i="65" s="1"/>
  <c r="DG31" i="3"/>
  <c r="T31" i="62" s="1"/>
  <c r="CP31" i="3"/>
  <c r="AH31" i="63" s="1"/>
  <c r="F31" i="3"/>
  <c r="F31" i="65" s="1"/>
  <c r="DU31" i="3"/>
  <c r="AH31" i="62" s="1"/>
  <c r="CU31" i="3"/>
  <c r="H31" i="62" s="1"/>
  <c r="CJ31" i="3"/>
  <c r="AB31" i="63" s="1"/>
  <c r="CM31" i="3"/>
  <c r="AE31" i="63" s="1"/>
  <c r="CO31" i="3"/>
  <c r="AG31" i="63" s="1"/>
  <c r="AF30" i="3"/>
  <c r="AF30" i="65" s="1"/>
  <c r="AG30" i="3"/>
  <c r="AG30" i="65" s="1"/>
  <c r="AH30" i="3"/>
  <c r="AH30" i="65" s="1"/>
  <c r="CB30" i="3"/>
  <c r="T30" i="63" s="1"/>
  <c r="AI30" i="3"/>
  <c r="AI30" i="65" s="1"/>
  <c r="CA30" i="3"/>
  <c r="S30" i="63" s="1"/>
  <c r="BZ30" i="3"/>
  <c r="R30" i="63" s="1"/>
  <c r="BJ30" i="3"/>
  <c r="AF30" i="64" s="1"/>
  <c r="DI30" i="3"/>
  <c r="V30" i="62" s="1"/>
  <c r="AJ30" i="3"/>
  <c r="F30" i="64" s="1"/>
  <c r="AL30" i="3"/>
  <c r="H30" i="64" s="1"/>
  <c r="BK30" i="3"/>
  <c r="AG30" i="64" s="1"/>
  <c r="AK30" i="3"/>
  <c r="G30" i="64" s="1"/>
  <c r="BY30" i="3"/>
  <c r="Q30" i="63" s="1"/>
  <c r="AN30" i="3"/>
  <c r="J30" i="64" s="1"/>
  <c r="AM30" i="3"/>
  <c r="I30" i="64" s="1"/>
  <c r="BX30" i="3"/>
  <c r="P30" i="63" s="1"/>
  <c r="W30" i="3"/>
  <c r="W30" i="65" s="1"/>
  <c r="CZ30" i="3"/>
  <c r="M30" i="62" s="1"/>
  <c r="CY30" i="3"/>
  <c r="L30" i="62" s="1"/>
  <c r="AO30" i="3"/>
  <c r="K30" i="64" s="1"/>
  <c r="BV30" i="3"/>
  <c r="N30" i="63" s="1"/>
  <c r="DJ30" i="3"/>
  <c r="W30" i="62" s="1"/>
  <c r="BW30" i="3"/>
  <c r="O30" i="63" s="1"/>
  <c r="AP30" i="3"/>
  <c r="L30" i="64" s="1"/>
  <c r="AQ30" i="3"/>
  <c r="M30" i="64" s="1"/>
  <c r="AS30" i="3"/>
  <c r="O30" i="64" s="1"/>
  <c r="AR30" i="3"/>
  <c r="N30" i="64" s="1"/>
  <c r="BU30" i="3"/>
  <c r="M30" i="63" s="1"/>
  <c r="AT30" i="3"/>
  <c r="P30" i="64" s="1"/>
  <c r="AU30" i="3"/>
  <c r="Q30" i="64" s="1"/>
  <c r="AV30" i="3"/>
  <c r="R30" i="64" s="1"/>
  <c r="AW30" i="3"/>
  <c r="S30" i="64" s="1"/>
  <c r="BT30" i="3"/>
  <c r="L30" i="63" s="1"/>
  <c r="DK30" i="3"/>
  <c r="X30" i="62" s="1"/>
  <c r="BR30" i="3"/>
  <c r="J30" i="63" s="1"/>
  <c r="AY30" i="3"/>
  <c r="U30" i="64" s="1"/>
  <c r="AX30" i="3"/>
  <c r="T30" i="64" s="1"/>
  <c r="BS30" i="3"/>
  <c r="K30" i="63" s="1"/>
  <c r="AZ30" i="3"/>
  <c r="V30" i="64" s="1"/>
  <c r="BA30" i="3"/>
  <c r="W30" i="64" s="1"/>
  <c r="BC30" i="3"/>
  <c r="Y30" i="64" s="1"/>
  <c r="BQ30" i="3"/>
  <c r="I30" i="63" s="1"/>
  <c r="BP30" i="3"/>
  <c r="H30" i="63" s="1"/>
  <c r="BB30" i="3"/>
  <c r="X30" i="64" s="1"/>
  <c r="BE30" i="3"/>
  <c r="AA30" i="64" s="1"/>
  <c r="BD30" i="3"/>
  <c r="Z30" i="64" s="1"/>
  <c r="DB30" i="3"/>
  <c r="O30" i="62" s="1"/>
  <c r="DL30" i="3"/>
  <c r="Y30" i="62" s="1"/>
  <c r="BN30" i="3"/>
  <c r="DM30" i="3"/>
  <c r="Z30" i="62" s="1"/>
  <c r="BF30" i="3"/>
  <c r="AB30" i="64" s="1"/>
  <c r="BG30" i="3"/>
  <c r="AC30" i="64" s="1"/>
  <c r="BO30" i="3"/>
  <c r="G30" i="63" s="1"/>
  <c r="DC30" i="3"/>
  <c r="P30" i="62" s="1"/>
  <c r="BI30" i="3"/>
  <c r="AE30" i="64" s="1"/>
  <c r="BH30" i="3"/>
  <c r="AD30" i="64" s="1"/>
  <c r="BL30" i="3"/>
  <c r="AH30" i="64" s="1"/>
  <c r="DA30" i="3"/>
  <c r="N30" i="62" s="1"/>
  <c r="CQ30" i="3"/>
  <c r="AI30" i="63" s="1"/>
  <c r="CR30" i="3"/>
  <c r="AJ30" i="63" s="1"/>
  <c r="CT30" i="3"/>
  <c r="G30" i="62" s="1"/>
  <c r="CS30" i="3"/>
  <c r="F30" i="62" s="1"/>
  <c r="CV30" i="3"/>
  <c r="I30" i="62" s="1"/>
  <c r="F30" i="3"/>
  <c r="F30" i="65" s="1"/>
  <c r="DD30" i="3"/>
  <c r="Q30" i="62" s="1"/>
  <c r="G30" i="3"/>
  <c r="G30" i="65" s="1"/>
  <c r="H30" i="3"/>
  <c r="H30" i="65" s="1"/>
  <c r="CP30" i="3"/>
  <c r="AH30" i="63" s="1"/>
  <c r="CO30" i="3"/>
  <c r="AG30" i="63" s="1"/>
  <c r="I30" i="3"/>
  <c r="I30" i="65" s="1"/>
  <c r="CN30" i="3"/>
  <c r="AF30" i="63" s="1"/>
  <c r="J30" i="3"/>
  <c r="J30" i="65" s="1"/>
  <c r="CM30" i="3"/>
  <c r="AE30" i="63" s="1"/>
  <c r="K30" i="3"/>
  <c r="K30" i="65" s="1"/>
  <c r="DE30" i="3"/>
  <c r="R30" i="62" s="1"/>
  <c r="M30" i="3"/>
  <c r="M30" i="65" s="1"/>
  <c r="L30" i="3"/>
  <c r="L30" i="65" s="1"/>
  <c r="DN30" i="3"/>
  <c r="AA30" i="62" s="1"/>
  <c r="DO30" i="3"/>
  <c r="AB30" i="62" s="1"/>
  <c r="CL30" i="3"/>
  <c r="AD30" i="63" s="1"/>
  <c r="CK30" i="3"/>
  <c r="AC30" i="63" s="1"/>
  <c r="P30" i="3"/>
  <c r="P30" i="65" s="1"/>
  <c r="BM30" i="3"/>
  <c r="AI30" i="64" s="1"/>
  <c r="CU30" i="3"/>
  <c r="H30" i="62" s="1"/>
  <c r="O30" i="3"/>
  <c r="O30" i="65" s="1"/>
  <c r="N30" i="3"/>
  <c r="N30" i="65" s="1"/>
  <c r="Q30" i="3"/>
  <c r="Q30" i="65" s="1"/>
  <c r="R30" i="3"/>
  <c r="R30" i="65" s="1"/>
  <c r="S30" i="3"/>
  <c r="S30" i="65" s="1"/>
  <c r="CJ30" i="3"/>
  <c r="AB30" i="63" s="1"/>
  <c r="CI30" i="3"/>
  <c r="AA30" i="63" s="1"/>
  <c r="T30" i="3"/>
  <c r="T30" i="65" s="1"/>
  <c r="U30" i="3"/>
  <c r="U30" i="65" s="1"/>
  <c r="CG30" i="3"/>
  <c r="Y30" i="63" s="1"/>
  <c r="DG30" i="3"/>
  <c r="T30" i="62" s="1"/>
  <c r="CH30" i="3"/>
  <c r="Z30" i="63" s="1"/>
  <c r="V30" i="3"/>
  <c r="V30" i="65" s="1"/>
  <c r="X30" i="3"/>
  <c r="X30" i="65" s="1"/>
  <c r="DU30" i="3"/>
  <c r="AH30" i="62" s="1"/>
  <c r="CF30" i="3"/>
  <c r="X30" i="63" s="1"/>
  <c r="Y30" i="3"/>
  <c r="Y30" i="65" s="1"/>
  <c r="DF30" i="3"/>
  <c r="S30" i="62" s="1"/>
  <c r="CW30" i="3"/>
  <c r="J30" i="62" s="1"/>
  <c r="AA30" i="3"/>
  <c r="AA30" i="65" s="1"/>
  <c r="CX30" i="3"/>
  <c r="K30" i="62" s="1"/>
  <c r="Z30" i="3"/>
  <c r="Z30" i="65" s="1"/>
  <c r="CE30" i="3"/>
  <c r="W30" i="63" s="1"/>
  <c r="AB30" i="3"/>
  <c r="AB30" i="65" s="1"/>
  <c r="CC30" i="3"/>
  <c r="U30" i="63" s="1"/>
  <c r="AC30" i="3"/>
  <c r="AC30" i="65" s="1"/>
  <c r="CD30" i="3"/>
  <c r="V30" i="63" s="1"/>
  <c r="DH30" i="3"/>
  <c r="U30" i="62" s="1"/>
  <c r="AD30" i="3"/>
  <c r="AD30" i="65" s="1"/>
  <c r="AE30" i="3"/>
  <c r="AE30" i="65" s="1"/>
  <c r="CJ29" i="3"/>
  <c r="AB29" i="63" s="1"/>
  <c r="DJ29" i="3"/>
  <c r="W29" i="62" s="1"/>
  <c r="CK29" i="3"/>
  <c r="AC29" i="63" s="1"/>
  <c r="CE29" i="3"/>
  <c r="W29" i="63" s="1"/>
  <c r="DI29" i="3"/>
  <c r="V29" i="62" s="1"/>
  <c r="CC29" i="3"/>
  <c r="U29" i="63" s="1"/>
  <c r="O29" i="3"/>
  <c r="O29" i="65" s="1"/>
  <c r="DH29" i="3"/>
  <c r="U29" i="62" s="1"/>
  <c r="DA29" i="3"/>
  <c r="N29" i="62" s="1"/>
  <c r="BE29" i="3"/>
  <c r="AA29" i="64" s="1"/>
  <c r="BF29" i="3"/>
  <c r="AB29" i="64" s="1"/>
  <c r="AM29" i="3"/>
  <c r="I29" i="64" s="1"/>
  <c r="CR29" i="3"/>
  <c r="AJ29" i="63" s="1"/>
  <c r="CB29" i="3"/>
  <c r="T29" i="63" s="1"/>
  <c r="BN29" i="3"/>
  <c r="DC29" i="3"/>
  <c r="P29" i="62" s="1"/>
  <c r="CH29" i="3"/>
  <c r="Z29" i="63" s="1"/>
  <c r="BZ29" i="3"/>
  <c r="R29" i="63" s="1"/>
  <c r="BB29" i="3"/>
  <c r="X29" i="64" s="1"/>
  <c r="CQ29" i="3"/>
  <c r="AI29" i="63" s="1"/>
  <c r="BC29" i="3"/>
  <c r="Y29" i="64" s="1"/>
  <c r="CG29" i="3"/>
  <c r="Y29" i="63" s="1"/>
  <c r="V29" i="3"/>
  <c r="V29" i="65" s="1"/>
  <c r="CZ29" i="3"/>
  <c r="M29" i="62" s="1"/>
  <c r="BO29" i="3"/>
  <c r="G29" i="63" s="1"/>
  <c r="H29" i="3"/>
  <c r="H29" i="65" s="1"/>
  <c r="L29" i="3"/>
  <c r="L29" i="65" s="1"/>
  <c r="AR29" i="3"/>
  <c r="N29" i="64" s="1"/>
  <c r="U29" i="3"/>
  <c r="U29" i="65" s="1"/>
  <c r="T29" i="3"/>
  <c r="T29" i="65" s="1"/>
  <c r="CO29" i="3"/>
  <c r="AG29" i="63" s="1"/>
  <c r="AZ29" i="3"/>
  <c r="V29" i="64" s="1"/>
  <c r="BA29" i="3"/>
  <c r="W29" i="64" s="1"/>
  <c r="AY29" i="3"/>
  <c r="U29" i="64" s="1"/>
  <c r="CP29" i="3"/>
  <c r="AH29" i="63" s="1"/>
  <c r="W29" i="3"/>
  <c r="W29" i="65" s="1"/>
  <c r="AI29" i="3"/>
  <c r="AI29" i="65" s="1"/>
  <c r="N29" i="3"/>
  <c r="N29" i="65" s="1"/>
  <c r="BP29" i="3"/>
  <c r="H29" i="63" s="1"/>
  <c r="BQ29" i="3"/>
  <c r="I29" i="63" s="1"/>
  <c r="BV29" i="3"/>
  <c r="N29" i="63" s="1"/>
  <c r="AO29" i="3"/>
  <c r="K29" i="64" s="1"/>
  <c r="AQ29" i="3"/>
  <c r="M29" i="64" s="1"/>
  <c r="AE29" i="3"/>
  <c r="AE29" i="65" s="1"/>
  <c r="AF29" i="3"/>
  <c r="AF29" i="65" s="1"/>
  <c r="DU29" i="3"/>
  <c r="AH29" i="62" s="1"/>
  <c r="M29" i="3"/>
  <c r="M29" i="65" s="1"/>
  <c r="CF29" i="3"/>
  <c r="X29" i="63" s="1"/>
  <c r="BK29" i="3"/>
  <c r="AG29" i="64" s="1"/>
  <c r="K29" i="3"/>
  <c r="K29" i="65" s="1"/>
  <c r="G29" i="3"/>
  <c r="G29" i="65" s="1"/>
  <c r="X29" i="3"/>
  <c r="X29" i="65" s="1"/>
  <c r="Y29" i="3"/>
  <c r="Y29" i="65" s="1"/>
  <c r="DF29" i="3"/>
  <c r="S29" i="62" s="1"/>
  <c r="BU29" i="3"/>
  <c r="M29" i="63" s="1"/>
  <c r="BY29" i="3"/>
  <c r="Q29" i="63" s="1"/>
  <c r="CM29" i="3"/>
  <c r="AE29" i="63" s="1"/>
  <c r="DG29" i="3"/>
  <c r="T29" i="62" s="1"/>
  <c r="AV29" i="3"/>
  <c r="R29" i="64" s="1"/>
  <c r="CI29" i="3"/>
  <c r="AA29" i="63" s="1"/>
  <c r="CL29" i="3"/>
  <c r="AD29" i="63" s="1"/>
  <c r="AU29" i="3"/>
  <c r="Q29" i="64" s="1"/>
  <c r="BT29" i="3"/>
  <c r="L29" i="63" s="1"/>
  <c r="CA29" i="3"/>
  <c r="S29" i="63" s="1"/>
  <c r="DE29" i="3"/>
  <c r="R29" i="62" s="1"/>
  <c r="DN29" i="3"/>
  <c r="AA29" i="62" s="1"/>
  <c r="CT29" i="3"/>
  <c r="G29" i="62" s="1"/>
  <c r="CS29" i="3"/>
  <c r="F29" i="62" s="1"/>
  <c r="DO29" i="3"/>
  <c r="AB29" i="62" s="1"/>
  <c r="S29" i="3"/>
  <c r="S29" i="65" s="1"/>
  <c r="AA29" i="3"/>
  <c r="AA29" i="65" s="1"/>
  <c r="BR29" i="3"/>
  <c r="J29" i="63" s="1"/>
  <c r="BS29" i="3"/>
  <c r="K29" i="63" s="1"/>
  <c r="BW29" i="3"/>
  <c r="O29" i="63" s="1"/>
  <c r="BJ29" i="3"/>
  <c r="AF29" i="64" s="1"/>
  <c r="BM29" i="3"/>
  <c r="AI29" i="64" s="1"/>
  <c r="AJ29" i="3"/>
  <c r="F29" i="64" s="1"/>
  <c r="Z29" i="3"/>
  <c r="Z29" i="65" s="1"/>
  <c r="BL29" i="3"/>
  <c r="AH29" i="64" s="1"/>
  <c r="CW29" i="3"/>
  <c r="J29" i="62" s="1"/>
  <c r="F29" i="3"/>
  <c r="F29" i="65" s="1"/>
  <c r="CN29" i="3"/>
  <c r="AF29" i="63" s="1"/>
  <c r="BG29" i="3"/>
  <c r="AC29" i="64" s="1"/>
  <c r="AG29" i="3"/>
  <c r="AG29" i="65" s="1"/>
  <c r="AK29" i="3"/>
  <c r="G29" i="64" s="1"/>
  <c r="DM29" i="3"/>
  <c r="Z29" i="62" s="1"/>
  <c r="R29" i="3"/>
  <c r="R29" i="65" s="1"/>
  <c r="CX29" i="3"/>
  <c r="K29" i="62" s="1"/>
  <c r="DB29" i="3"/>
  <c r="O29" i="62" s="1"/>
  <c r="DL29" i="3"/>
  <c r="Y29" i="62" s="1"/>
  <c r="BI29" i="3"/>
  <c r="AE29" i="64" s="1"/>
  <c r="AN29" i="3"/>
  <c r="J29" i="64" s="1"/>
  <c r="DD29" i="3"/>
  <c r="Q29" i="62" s="1"/>
  <c r="CY29" i="3"/>
  <c r="L29" i="62" s="1"/>
  <c r="BX29" i="3"/>
  <c r="P29" i="63" s="1"/>
  <c r="AH29" i="3"/>
  <c r="AH29" i="65" s="1"/>
  <c r="Q29" i="3"/>
  <c r="Q29" i="65" s="1"/>
  <c r="I29" i="3"/>
  <c r="I29" i="65" s="1"/>
  <c r="AW29" i="3"/>
  <c r="S29" i="64" s="1"/>
  <c r="BD29" i="3"/>
  <c r="Z29" i="64" s="1"/>
  <c r="BH29" i="3"/>
  <c r="AD29" i="64" s="1"/>
  <c r="AX29" i="3"/>
  <c r="T29" i="64" s="1"/>
  <c r="AB29" i="3"/>
  <c r="AB29" i="65" s="1"/>
  <c r="P29" i="3"/>
  <c r="P29" i="65" s="1"/>
  <c r="AP29" i="3"/>
  <c r="L29" i="64" s="1"/>
  <c r="DK29" i="3"/>
  <c r="X29" i="62" s="1"/>
  <c r="J29" i="3"/>
  <c r="J29" i="65" s="1"/>
  <c r="AS29" i="3"/>
  <c r="O29" i="64" s="1"/>
  <c r="AC29" i="3"/>
  <c r="AC29" i="65" s="1"/>
  <c r="AT29" i="3"/>
  <c r="P29" i="64" s="1"/>
  <c r="AD29" i="3"/>
  <c r="AD29" i="65" s="1"/>
  <c r="AL29" i="3"/>
  <c r="H29" i="64" s="1"/>
  <c r="CU29" i="3"/>
  <c r="H29" i="62" s="1"/>
  <c r="CV29" i="3"/>
  <c r="I29" i="62" s="1"/>
  <c r="CD29" i="3"/>
  <c r="V29" i="63" s="1"/>
  <c r="AV28" i="3"/>
  <c r="R28" i="64" s="1"/>
  <c r="V28" i="3"/>
  <c r="V28" i="65" s="1"/>
  <c r="DM28" i="3"/>
  <c r="Z28" i="62" s="1"/>
  <c r="AC28" i="3"/>
  <c r="AC28" i="65" s="1"/>
  <c r="AN28" i="3"/>
  <c r="J28" i="64" s="1"/>
  <c r="AD28" i="3"/>
  <c r="AD28" i="65" s="1"/>
  <c r="BM28" i="3"/>
  <c r="AI28" i="64" s="1"/>
  <c r="CO28" i="3"/>
  <c r="AG28" i="63" s="1"/>
  <c r="CP28" i="3"/>
  <c r="AH28" i="63" s="1"/>
  <c r="CZ28" i="3"/>
  <c r="M28" i="62" s="1"/>
  <c r="BA28" i="3"/>
  <c r="W28" i="64" s="1"/>
  <c r="AZ28" i="3"/>
  <c r="V28" i="64" s="1"/>
  <c r="BZ28" i="3"/>
  <c r="R28" i="63" s="1"/>
  <c r="BB28" i="3"/>
  <c r="X28" i="64" s="1"/>
  <c r="CC28" i="3"/>
  <c r="U28" i="63" s="1"/>
  <c r="AO28" i="3"/>
  <c r="K28" i="64" s="1"/>
  <c r="CG28" i="3"/>
  <c r="Y28" i="63" s="1"/>
  <c r="AS28" i="3"/>
  <c r="O28" i="64" s="1"/>
  <c r="CS28" i="3"/>
  <c r="F28" i="62" s="1"/>
  <c r="BU28" i="3"/>
  <c r="M28" i="63" s="1"/>
  <c r="BP28" i="3"/>
  <c r="H28" i="63" s="1"/>
  <c r="AF28" i="3"/>
  <c r="AF28" i="65" s="1"/>
  <c r="T28" i="3"/>
  <c r="T28" i="65" s="1"/>
  <c r="CW28" i="3"/>
  <c r="J28" i="62" s="1"/>
  <c r="G28" i="3"/>
  <c r="G28" i="65" s="1"/>
  <c r="U28" i="3"/>
  <c r="U28" i="65" s="1"/>
  <c r="AE28" i="3"/>
  <c r="AE28" i="65" s="1"/>
  <c r="BC28" i="3"/>
  <c r="Y28" i="64" s="1"/>
  <c r="DG28" i="3"/>
  <c r="T28" i="62" s="1"/>
  <c r="DF28" i="3"/>
  <c r="S28" i="62" s="1"/>
  <c r="CI28" i="3"/>
  <c r="AA28" i="63" s="1"/>
  <c r="DE28" i="3"/>
  <c r="R28" i="62" s="1"/>
  <c r="AM28" i="3"/>
  <c r="I28" i="64" s="1"/>
  <c r="S28" i="3"/>
  <c r="S28" i="65" s="1"/>
  <c r="CH28" i="3"/>
  <c r="Z28" i="63" s="1"/>
  <c r="CT28" i="3"/>
  <c r="G28" i="62" s="1"/>
  <c r="BY28" i="3"/>
  <c r="Q28" i="63" s="1"/>
  <c r="BS28" i="3"/>
  <c r="K28" i="63" s="1"/>
  <c r="CB28" i="3"/>
  <c r="T28" i="63" s="1"/>
  <c r="AT28" i="3"/>
  <c r="P28" i="64" s="1"/>
  <c r="CR28" i="3"/>
  <c r="AJ28" i="63" s="1"/>
  <c r="BI28" i="3"/>
  <c r="AE28" i="64" s="1"/>
  <c r="F28" i="3"/>
  <c r="F28" i="65" s="1"/>
  <c r="CQ28" i="3"/>
  <c r="AI28" i="63" s="1"/>
  <c r="R28" i="3"/>
  <c r="R28" i="65" s="1"/>
  <c r="AG28" i="3"/>
  <c r="AG28" i="65" s="1"/>
  <c r="DD28" i="3"/>
  <c r="Q28" i="62" s="1"/>
  <c r="AK28" i="3"/>
  <c r="G28" i="64" s="1"/>
  <c r="BD28" i="3"/>
  <c r="Z28" i="64" s="1"/>
  <c r="AU28" i="3"/>
  <c r="Q28" i="64" s="1"/>
  <c r="BK28" i="3"/>
  <c r="AG28" i="64" s="1"/>
  <c r="BX28" i="3"/>
  <c r="P28" i="63" s="1"/>
  <c r="Q28" i="3"/>
  <c r="Q28" i="65" s="1"/>
  <c r="BE28" i="3"/>
  <c r="AA28" i="64" s="1"/>
  <c r="AQ28" i="3"/>
  <c r="M28" i="64" s="1"/>
  <c r="AP28" i="3"/>
  <c r="L28" i="64" s="1"/>
  <c r="O28" i="3"/>
  <c r="O28" i="65" s="1"/>
  <c r="AJ28" i="3"/>
  <c r="F28" i="64" s="1"/>
  <c r="DB28" i="3"/>
  <c r="O28" i="62" s="1"/>
  <c r="CU28" i="3"/>
  <c r="H28" i="62" s="1"/>
  <c r="DA28" i="3"/>
  <c r="N28" i="62" s="1"/>
  <c r="BJ28" i="3"/>
  <c r="AF28" i="64" s="1"/>
  <c r="BN28" i="3"/>
  <c r="CF28" i="3"/>
  <c r="X28" i="63" s="1"/>
  <c r="CL28" i="3"/>
  <c r="AD28" i="63" s="1"/>
  <c r="AA28" i="3"/>
  <c r="AA28" i="65" s="1"/>
  <c r="AY28" i="3"/>
  <c r="U28" i="64" s="1"/>
  <c r="BF28" i="3"/>
  <c r="AB28" i="64" s="1"/>
  <c r="L28" i="3"/>
  <c r="L28" i="65" s="1"/>
  <c r="AR28" i="3"/>
  <c r="N28" i="64" s="1"/>
  <c r="DN28" i="3"/>
  <c r="AA28" i="62" s="1"/>
  <c r="BG28" i="3"/>
  <c r="AC28" i="64" s="1"/>
  <c r="DT28" i="3"/>
  <c r="AG28" i="62" s="1"/>
  <c r="BW28" i="3"/>
  <c r="O28" i="63" s="1"/>
  <c r="CE28" i="3"/>
  <c r="W28" i="63" s="1"/>
  <c r="M28" i="3"/>
  <c r="M28" i="65" s="1"/>
  <c r="CX28" i="3"/>
  <c r="K28" i="62" s="1"/>
  <c r="BO28" i="3"/>
  <c r="G28" i="63" s="1"/>
  <c r="CK28" i="3"/>
  <c r="AC28" i="63" s="1"/>
  <c r="CN28" i="3"/>
  <c r="AF28" i="63" s="1"/>
  <c r="Z28" i="3"/>
  <c r="Z28" i="65" s="1"/>
  <c r="N28" i="3"/>
  <c r="N28" i="65" s="1"/>
  <c r="DR28" i="3"/>
  <c r="AE28" i="62" s="1"/>
  <c r="DQ28" i="3"/>
  <c r="AD28" i="62" s="1"/>
  <c r="DO28" i="3"/>
  <c r="AB28" i="62" s="1"/>
  <c r="DP28" i="3"/>
  <c r="AC28" i="62" s="1"/>
  <c r="AI28" i="3"/>
  <c r="AI28" i="65" s="1"/>
  <c r="W28" i="3"/>
  <c r="W28" i="65" s="1"/>
  <c r="X28" i="3"/>
  <c r="X28" i="65" s="1"/>
  <c r="AW28" i="3"/>
  <c r="S28" i="64" s="1"/>
  <c r="AX28" i="3"/>
  <c r="T28" i="64" s="1"/>
  <c r="AL28" i="3"/>
  <c r="H28" i="64" s="1"/>
  <c r="P28" i="3"/>
  <c r="P28" i="65" s="1"/>
  <c r="J28" i="3"/>
  <c r="J28" i="65" s="1"/>
  <c r="CV28" i="3"/>
  <c r="I28" i="62" s="1"/>
  <c r="DL28" i="3"/>
  <c r="Y28" i="62" s="1"/>
  <c r="BQ28" i="3"/>
  <c r="I28" i="63" s="1"/>
  <c r="BH28" i="3"/>
  <c r="AD28" i="64" s="1"/>
  <c r="K28" i="3"/>
  <c r="K28" i="65" s="1"/>
  <c r="DK28" i="3"/>
  <c r="X28" i="62" s="1"/>
  <c r="DU28" i="3"/>
  <c r="AH28" i="62" s="1"/>
  <c r="BV28" i="3"/>
  <c r="N28" i="63" s="1"/>
  <c r="AB28" i="3"/>
  <c r="AB28" i="65" s="1"/>
  <c r="DC28" i="3"/>
  <c r="P28" i="62" s="1"/>
  <c r="I28" i="3"/>
  <c r="I28" i="65" s="1"/>
  <c r="AH28" i="3"/>
  <c r="AH28" i="65" s="1"/>
  <c r="DJ28" i="3"/>
  <c r="W28" i="62" s="1"/>
  <c r="CD28" i="3"/>
  <c r="V28" i="63" s="1"/>
  <c r="BR28" i="3"/>
  <c r="J28" i="63" s="1"/>
  <c r="CA28" i="3"/>
  <c r="S28" i="63" s="1"/>
  <c r="CJ28" i="3"/>
  <c r="AB28" i="63" s="1"/>
  <c r="BL28" i="3"/>
  <c r="AH28" i="64" s="1"/>
  <c r="CY28" i="3"/>
  <c r="L28" i="62" s="1"/>
  <c r="Y28" i="3"/>
  <c r="Y28" i="65" s="1"/>
  <c r="CM28" i="3"/>
  <c r="AE28" i="63" s="1"/>
  <c r="BT28" i="3"/>
  <c r="L28" i="63" s="1"/>
  <c r="DI28" i="3"/>
  <c r="V28" i="62" s="1"/>
  <c r="DH28" i="3"/>
  <c r="U28" i="62" s="1"/>
  <c r="H28" i="3"/>
  <c r="H28" i="65" s="1"/>
  <c r="AN41" i="3"/>
  <c r="J41" i="64" s="1"/>
  <c r="AZ41" i="3"/>
  <c r="V41" i="64" s="1"/>
  <c r="BA41" i="3"/>
  <c r="W41" i="64" s="1"/>
  <c r="DP41" i="3"/>
  <c r="AC41" i="62" s="1"/>
  <c r="BE41" i="3"/>
  <c r="AA41" i="64" s="1"/>
  <c r="CI41" i="3"/>
  <c r="AA41" i="63" s="1"/>
  <c r="L41" i="3"/>
  <c r="L41" i="65" s="1"/>
  <c r="BW41" i="3"/>
  <c r="O41" i="63" s="1"/>
  <c r="BQ41" i="3"/>
  <c r="I41" i="63" s="1"/>
  <c r="BP41" i="3"/>
  <c r="H41" i="63" s="1"/>
  <c r="T41" i="3"/>
  <c r="T41" i="65" s="1"/>
  <c r="BB41" i="3"/>
  <c r="X41" i="64" s="1"/>
  <c r="CG41" i="3"/>
  <c r="Y41" i="63" s="1"/>
  <c r="CH41" i="3"/>
  <c r="Z41" i="63" s="1"/>
  <c r="BN41" i="3"/>
  <c r="U41" i="3"/>
  <c r="U41" i="65" s="1"/>
  <c r="CJ41" i="3"/>
  <c r="AB41" i="63" s="1"/>
  <c r="S41" i="3"/>
  <c r="S41" i="65" s="1"/>
  <c r="BD41" i="3"/>
  <c r="Z41" i="64" s="1"/>
  <c r="R41" i="3"/>
  <c r="R41" i="65" s="1"/>
  <c r="BC41" i="3"/>
  <c r="Y41" i="64" s="1"/>
  <c r="Q41" i="3"/>
  <c r="Q41" i="65" s="1"/>
  <c r="O41" i="3"/>
  <c r="O41" i="65" s="1"/>
  <c r="BK41" i="3"/>
  <c r="AG41" i="64" s="1"/>
  <c r="P41" i="3"/>
  <c r="P41" i="65" s="1"/>
  <c r="CK41" i="3"/>
  <c r="AC41" i="63" s="1"/>
  <c r="AP41" i="3"/>
  <c r="L41" i="64" s="1"/>
  <c r="AO41" i="3"/>
  <c r="K41" i="64" s="1"/>
  <c r="BZ41" i="3"/>
  <c r="R41" i="63" s="1"/>
  <c r="BY41" i="3"/>
  <c r="Q41" i="63" s="1"/>
  <c r="CA41" i="3"/>
  <c r="S41" i="63" s="1"/>
  <c r="CB41" i="3"/>
  <c r="T41" i="63" s="1"/>
  <c r="AF41" i="3"/>
  <c r="AF41" i="65" s="1"/>
  <c r="DD41" i="3"/>
  <c r="Q41" i="62" s="1"/>
  <c r="AG41" i="3"/>
  <c r="AG41" i="65" s="1"/>
  <c r="CU41" i="3"/>
  <c r="H41" i="62" s="1"/>
  <c r="CT41" i="3"/>
  <c r="G41" i="62" s="1"/>
  <c r="AU41" i="3"/>
  <c r="Q41" i="64" s="1"/>
  <c r="AT41" i="3"/>
  <c r="P41" i="64" s="1"/>
  <c r="CX41" i="3"/>
  <c r="K41" i="62" s="1"/>
  <c r="F41" i="3"/>
  <c r="F41" i="65" s="1"/>
  <c r="DE41" i="3"/>
  <c r="R41" i="62" s="1"/>
  <c r="CQ41" i="3"/>
  <c r="AI41" i="63" s="1"/>
  <c r="BJ41" i="3"/>
  <c r="AF41" i="64" s="1"/>
  <c r="AE41" i="3"/>
  <c r="AE41" i="65" s="1"/>
  <c r="AD41" i="3"/>
  <c r="AD41" i="65" s="1"/>
  <c r="DF41" i="3"/>
  <c r="S41" i="62" s="1"/>
  <c r="CP41" i="3"/>
  <c r="AH41" i="63" s="1"/>
  <c r="CZ41" i="3"/>
  <c r="M41" i="62" s="1"/>
  <c r="G41" i="3"/>
  <c r="G41" i="65" s="1"/>
  <c r="DG41" i="3"/>
  <c r="T41" i="62" s="1"/>
  <c r="BT41" i="3"/>
  <c r="L41" i="63" s="1"/>
  <c r="BU41" i="3"/>
  <c r="M41" i="63" s="1"/>
  <c r="CY41" i="3"/>
  <c r="L41" i="62" s="1"/>
  <c r="AW41" i="3"/>
  <c r="S41" i="64" s="1"/>
  <c r="CS41" i="3"/>
  <c r="F41" i="62" s="1"/>
  <c r="CR41" i="3"/>
  <c r="AJ41" i="63" s="1"/>
  <c r="CD41" i="3"/>
  <c r="V41" i="63" s="1"/>
  <c r="AC41" i="3"/>
  <c r="AC41" i="65" s="1"/>
  <c r="CN41" i="3"/>
  <c r="AF41" i="63" s="1"/>
  <c r="CC41" i="3"/>
  <c r="U41" i="63" s="1"/>
  <c r="CO41" i="3"/>
  <c r="AG41" i="63" s="1"/>
  <c r="Z41" i="3"/>
  <c r="Z41" i="65" s="1"/>
  <c r="BS41" i="3"/>
  <c r="K41" i="63" s="1"/>
  <c r="DH41" i="3"/>
  <c r="U41" i="62" s="1"/>
  <c r="AV41" i="3"/>
  <c r="R41" i="64" s="1"/>
  <c r="DI41" i="3"/>
  <c r="V41" i="62" s="1"/>
  <c r="BI41" i="3"/>
  <c r="AE41" i="64" s="1"/>
  <c r="H41" i="3"/>
  <c r="H41" i="65" s="1"/>
  <c r="I41" i="3"/>
  <c r="I41" i="65" s="1"/>
  <c r="AB41" i="3"/>
  <c r="AB41" i="65" s="1"/>
  <c r="BM41" i="3"/>
  <c r="AI41" i="64" s="1"/>
  <c r="AJ41" i="3"/>
  <c r="F41" i="64" s="1"/>
  <c r="CV41" i="3"/>
  <c r="I41" i="62" s="1"/>
  <c r="BL41" i="3"/>
  <c r="AH41" i="64" s="1"/>
  <c r="DJ41" i="3"/>
  <c r="W41" i="62" s="1"/>
  <c r="AI41" i="3"/>
  <c r="AI41" i="65" s="1"/>
  <c r="DL41" i="3"/>
  <c r="Y41" i="62" s="1"/>
  <c r="BH41" i="3"/>
  <c r="AD41" i="64" s="1"/>
  <c r="AA41" i="3"/>
  <c r="AA41" i="65" s="1"/>
  <c r="CW41" i="3"/>
  <c r="J41" i="62" s="1"/>
  <c r="DK41" i="3"/>
  <c r="X41" i="62" s="1"/>
  <c r="BX41" i="3"/>
  <c r="P41" i="63" s="1"/>
  <c r="AM41" i="3"/>
  <c r="I41" i="64" s="1"/>
  <c r="J41" i="3"/>
  <c r="J41" i="65" s="1"/>
  <c r="BO41" i="3"/>
  <c r="G41" i="63" s="1"/>
  <c r="X41" i="3"/>
  <c r="X41" i="65" s="1"/>
  <c r="AX41" i="3"/>
  <c r="T41" i="64" s="1"/>
  <c r="DA41" i="3"/>
  <c r="N41" i="62" s="1"/>
  <c r="AY41" i="3"/>
  <c r="U41" i="64" s="1"/>
  <c r="DC41" i="3"/>
  <c r="P41" i="62" s="1"/>
  <c r="CE41" i="3"/>
  <c r="W41" i="63" s="1"/>
  <c r="DT41" i="3"/>
  <c r="AG41" i="62" s="1"/>
  <c r="DN41" i="3"/>
  <c r="AA41" i="62" s="1"/>
  <c r="DM41" i="3"/>
  <c r="Z41" i="62" s="1"/>
  <c r="CF41" i="3"/>
  <c r="X41" i="63" s="1"/>
  <c r="BG41" i="3"/>
  <c r="AC41" i="64" s="1"/>
  <c r="BR41" i="3"/>
  <c r="J41" i="63" s="1"/>
  <c r="DB41" i="3"/>
  <c r="O41" i="62" s="1"/>
  <c r="Y41" i="3"/>
  <c r="Y41" i="65" s="1"/>
  <c r="CL41" i="3"/>
  <c r="AD41" i="63" s="1"/>
  <c r="CM41" i="3"/>
  <c r="AE41" i="63" s="1"/>
  <c r="AQ41" i="3"/>
  <c r="M41" i="64" s="1"/>
  <c r="K41" i="3"/>
  <c r="K41" i="65" s="1"/>
  <c r="BV41" i="3"/>
  <c r="N41" i="63" s="1"/>
  <c r="AS41" i="3"/>
  <c r="O41" i="64" s="1"/>
  <c r="M41" i="3"/>
  <c r="M41" i="65" s="1"/>
  <c r="DO41" i="3"/>
  <c r="AB41" i="62" s="1"/>
  <c r="AK41" i="3"/>
  <c r="G41" i="64" s="1"/>
  <c r="AR41" i="3"/>
  <c r="N41" i="64" s="1"/>
  <c r="N41" i="3"/>
  <c r="N41" i="65" s="1"/>
  <c r="AL41" i="3"/>
  <c r="H41" i="64" s="1"/>
  <c r="DS41" i="3"/>
  <c r="AF41" i="62" s="1"/>
  <c r="BF41" i="3"/>
  <c r="AB41" i="64" s="1"/>
  <c r="DR41" i="3"/>
  <c r="AE41" i="62" s="1"/>
  <c r="DQ41" i="3"/>
  <c r="AD41" i="62" s="1"/>
  <c r="V41" i="3"/>
  <c r="V41" i="65" s="1"/>
  <c r="DU41" i="3"/>
  <c r="AH41" i="62" s="1"/>
  <c r="W41" i="3"/>
  <c r="W41" i="65" s="1"/>
  <c r="AH41" i="3"/>
  <c r="AH41" i="65" s="1"/>
  <c r="DV16" i="3"/>
  <c r="AI16" i="62" s="1"/>
  <c r="CF16" i="3"/>
  <c r="X16" i="63" s="1"/>
  <c r="CE16" i="3"/>
  <c r="W16" i="63" s="1"/>
  <c r="CG16" i="3"/>
  <c r="Y16" i="63" s="1"/>
  <c r="CH16" i="3"/>
  <c r="Z16" i="63" s="1"/>
  <c r="CI16" i="3"/>
  <c r="AA16" i="63" s="1"/>
  <c r="CJ16" i="3"/>
  <c r="AB16" i="63" s="1"/>
  <c r="CK16" i="3"/>
  <c r="AC16" i="63" s="1"/>
  <c r="I16" i="3"/>
  <c r="I16" i="65" s="1"/>
  <c r="CM16" i="3"/>
  <c r="AE16" i="63" s="1"/>
  <c r="CN16" i="3"/>
  <c r="AF16" i="63" s="1"/>
  <c r="CO16" i="3"/>
  <c r="AG16" i="63" s="1"/>
  <c r="CP16" i="3"/>
  <c r="AH16" i="63" s="1"/>
  <c r="CQ16" i="3"/>
  <c r="AI16" i="63" s="1"/>
  <c r="CR16" i="3"/>
  <c r="AJ16" i="63" s="1"/>
  <c r="CS16" i="3"/>
  <c r="F16" i="62" s="1"/>
  <c r="CT16" i="3"/>
  <c r="G16" i="62" s="1"/>
  <c r="CU16" i="3"/>
  <c r="H16" i="62" s="1"/>
  <c r="CV16" i="3"/>
  <c r="I16" i="62" s="1"/>
  <c r="CX16" i="3"/>
  <c r="K16" i="62" s="1"/>
  <c r="CW16" i="3"/>
  <c r="J16" i="62" s="1"/>
  <c r="CY16" i="3"/>
  <c r="L16" i="62" s="1"/>
  <c r="CZ16" i="3"/>
  <c r="M16" i="62" s="1"/>
  <c r="DA16" i="3"/>
  <c r="N16" i="62" s="1"/>
  <c r="DB16" i="3"/>
  <c r="O16" i="62" s="1"/>
  <c r="DC16" i="3"/>
  <c r="P16" i="62" s="1"/>
  <c r="DD16" i="3"/>
  <c r="Q16" i="62" s="1"/>
  <c r="DE16" i="3"/>
  <c r="R16" i="62" s="1"/>
  <c r="DF16" i="3"/>
  <c r="S16" i="62" s="1"/>
  <c r="DG16" i="3"/>
  <c r="T16" i="62" s="1"/>
  <c r="DH16" i="3"/>
  <c r="U16" i="62" s="1"/>
  <c r="DI16" i="3"/>
  <c r="V16" i="62" s="1"/>
  <c r="DJ16" i="3"/>
  <c r="W16" i="62" s="1"/>
  <c r="DK16" i="3"/>
  <c r="X16" i="62" s="1"/>
  <c r="DL16" i="3"/>
  <c r="Y16" i="62" s="1"/>
  <c r="DN16" i="3"/>
  <c r="AA16" i="62" s="1"/>
  <c r="DM16" i="3"/>
  <c r="Z16" i="62" s="1"/>
  <c r="F16" i="3"/>
  <c r="F16" i="65" s="1"/>
  <c r="G16" i="3"/>
  <c r="G16" i="65" s="1"/>
  <c r="H16" i="3"/>
  <c r="H16" i="65" s="1"/>
  <c r="J16" i="3"/>
  <c r="J16" i="65" s="1"/>
  <c r="K16" i="3"/>
  <c r="K16" i="65" s="1"/>
  <c r="L16" i="3"/>
  <c r="L16" i="65" s="1"/>
  <c r="M16" i="3"/>
  <c r="M16" i="65" s="1"/>
  <c r="N16" i="3"/>
  <c r="N16" i="65" s="1"/>
  <c r="O16" i="3"/>
  <c r="O16" i="65" s="1"/>
  <c r="P16" i="3"/>
  <c r="P16" i="65" s="1"/>
  <c r="Q16" i="3"/>
  <c r="Q16" i="65" s="1"/>
  <c r="R16" i="3"/>
  <c r="R16" i="65" s="1"/>
  <c r="S16" i="3"/>
  <c r="S16" i="65" s="1"/>
  <c r="U16" i="3"/>
  <c r="U16" i="65" s="1"/>
  <c r="T16" i="3"/>
  <c r="T16" i="65" s="1"/>
  <c r="V16" i="3"/>
  <c r="V16" i="65" s="1"/>
  <c r="W16" i="3"/>
  <c r="W16" i="65" s="1"/>
  <c r="Y16" i="3"/>
  <c r="Y16" i="65" s="1"/>
  <c r="X16" i="3"/>
  <c r="X16" i="65" s="1"/>
  <c r="AB16" i="3"/>
  <c r="AB16" i="65" s="1"/>
  <c r="Z16" i="3"/>
  <c r="Z16" i="65" s="1"/>
  <c r="AA16" i="3"/>
  <c r="AA16" i="65" s="1"/>
  <c r="AC16" i="3"/>
  <c r="AC16" i="65" s="1"/>
  <c r="AE16" i="3"/>
  <c r="AE16" i="65" s="1"/>
  <c r="AD16" i="3"/>
  <c r="AD16" i="65" s="1"/>
  <c r="AG16" i="3"/>
  <c r="AG16" i="65" s="1"/>
  <c r="AF16" i="3"/>
  <c r="AF16" i="65" s="1"/>
  <c r="AH16" i="3"/>
  <c r="AH16" i="65" s="1"/>
  <c r="AI16" i="3"/>
  <c r="AI16" i="65" s="1"/>
  <c r="AJ16" i="3"/>
  <c r="F16" i="64" s="1"/>
  <c r="AK16" i="3"/>
  <c r="G16" i="64" s="1"/>
  <c r="AL16" i="3"/>
  <c r="H16" i="64" s="1"/>
  <c r="AM16" i="3"/>
  <c r="I16" i="64" s="1"/>
  <c r="AO16" i="3"/>
  <c r="K16" i="64" s="1"/>
  <c r="AN16" i="3"/>
  <c r="J16" i="64" s="1"/>
  <c r="AP16" i="3"/>
  <c r="L16" i="64" s="1"/>
  <c r="AR16" i="3"/>
  <c r="N16" i="64" s="1"/>
  <c r="AQ16" i="3"/>
  <c r="M16" i="64" s="1"/>
  <c r="AS16" i="3"/>
  <c r="O16" i="64" s="1"/>
  <c r="AT16" i="3"/>
  <c r="P16" i="64" s="1"/>
  <c r="AU16" i="3"/>
  <c r="Q16" i="64" s="1"/>
  <c r="AV16" i="3"/>
  <c r="R16" i="64" s="1"/>
  <c r="AW16" i="3"/>
  <c r="S16" i="64" s="1"/>
  <c r="AX16" i="3"/>
  <c r="T16" i="64" s="1"/>
  <c r="AY16" i="3"/>
  <c r="U16" i="64" s="1"/>
  <c r="BA16" i="3"/>
  <c r="W16" i="64" s="1"/>
  <c r="AZ16" i="3"/>
  <c r="V16" i="64" s="1"/>
  <c r="BC16" i="3"/>
  <c r="Y16" i="64" s="1"/>
  <c r="BB16" i="3"/>
  <c r="X16" i="64" s="1"/>
  <c r="BE16" i="3"/>
  <c r="AA16" i="64" s="1"/>
  <c r="BD16" i="3"/>
  <c r="Z16" i="64" s="1"/>
  <c r="CL16" i="3"/>
  <c r="AD16" i="63" s="1"/>
  <c r="BF16" i="3"/>
  <c r="AB16" i="64" s="1"/>
  <c r="BH16" i="3"/>
  <c r="AD16" i="64" s="1"/>
  <c r="BI16" i="3"/>
  <c r="AE16" i="64" s="1"/>
  <c r="BG16" i="3"/>
  <c r="AC16" i="64" s="1"/>
  <c r="BJ16" i="3"/>
  <c r="AF16" i="64" s="1"/>
  <c r="BK16" i="3"/>
  <c r="AG16" i="64" s="1"/>
  <c r="BM16" i="3"/>
  <c r="AI16" i="64" s="1"/>
  <c r="DT16" i="3"/>
  <c r="AG16" i="62" s="1"/>
  <c r="BL16" i="3"/>
  <c r="AH16" i="64" s="1"/>
  <c r="BO16" i="3"/>
  <c r="G16" i="63" s="1"/>
  <c r="BN16" i="3"/>
  <c r="BP16" i="3"/>
  <c r="H16" i="63" s="1"/>
  <c r="BQ16" i="3"/>
  <c r="I16" i="63" s="1"/>
  <c r="BR16" i="3"/>
  <c r="J16" i="63" s="1"/>
  <c r="BS16" i="3"/>
  <c r="K16" i="63" s="1"/>
  <c r="BT16" i="3"/>
  <c r="L16" i="63" s="1"/>
  <c r="BU16" i="3"/>
  <c r="M16" i="63" s="1"/>
  <c r="BV16" i="3"/>
  <c r="N16" i="63" s="1"/>
  <c r="BW16" i="3"/>
  <c r="O16" i="63" s="1"/>
  <c r="BX16" i="3"/>
  <c r="P16" i="63" s="1"/>
  <c r="BY16" i="3"/>
  <c r="Q16" i="63" s="1"/>
  <c r="BZ16" i="3"/>
  <c r="R16" i="63" s="1"/>
  <c r="CA16" i="3"/>
  <c r="S16" i="63" s="1"/>
  <c r="CB16" i="3"/>
  <c r="T16" i="63" s="1"/>
  <c r="CC16" i="3"/>
  <c r="U16" i="63" s="1"/>
  <c r="CD16" i="3"/>
  <c r="V16" i="63" s="1"/>
  <c r="DR16" i="3"/>
  <c r="AE16" i="62" s="1"/>
  <c r="DQ16" i="3"/>
  <c r="AD16" i="62" s="1"/>
  <c r="DO16" i="3"/>
  <c r="AB16" i="62" s="1"/>
  <c r="DP16" i="3"/>
  <c r="AC16" i="62" s="1"/>
  <c r="DT15" i="3"/>
  <c r="AG15" i="62" s="1"/>
  <c r="DT7" i="3"/>
  <c r="AG7" i="62" s="1"/>
  <c r="DS14" i="3"/>
  <c r="AF14" i="62" s="1"/>
  <c r="DR25" i="3"/>
  <c r="AE25" i="62" s="1"/>
  <c r="DN7" i="3"/>
  <c r="AA7" i="62" s="1"/>
  <c r="DR6" i="3"/>
  <c r="AE6" i="62" s="1"/>
  <c r="DT25" i="3"/>
  <c r="AG25" i="62" s="1"/>
  <c r="DR7" i="3"/>
  <c r="AE7" i="62" s="1"/>
  <c r="DT14" i="3"/>
  <c r="AG14" i="62" s="1"/>
  <c r="DW17" i="3"/>
  <c r="DS25" i="3"/>
  <c r="AF25" i="62" s="1"/>
  <c r="DP7" i="3"/>
  <c r="AC7" i="62" s="1"/>
  <c r="DQ6" i="3"/>
  <c r="AD6" i="62" s="1"/>
  <c r="DV18" i="3"/>
  <c r="AI18" i="62" s="1"/>
  <c r="DT6" i="3"/>
  <c r="AG6" i="62" s="1"/>
  <c r="DS15" i="3"/>
  <c r="AF15" i="62" s="1"/>
  <c r="DN6" i="3"/>
  <c r="AA6" i="62" s="1"/>
  <c r="DQ14" i="3"/>
  <c r="AD14" i="62" s="1"/>
  <c r="DR14" i="3"/>
  <c r="AE14" i="62" s="1"/>
  <c r="DP14" i="3"/>
  <c r="AC14" i="62" s="1"/>
  <c r="F17" i="3"/>
  <c r="F17" i="65" s="1"/>
  <c r="G17" i="3"/>
  <c r="G17" i="65" s="1"/>
  <c r="H17" i="3"/>
  <c r="H17" i="65" s="1"/>
  <c r="I17" i="3"/>
  <c r="I17" i="65" s="1"/>
  <c r="J17" i="3"/>
  <c r="J17" i="65" s="1"/>
  <c r="K17" i="3"/>
  <c r="K17" i="65" s="1"/>
  <c r="M17" i="3"/>
  <c r="M17" i="65" s="1"/>
  <c r="L17" i="3"/>
  <c r="L17" i="65" s="1"/>
  <c r="N17" i="3"/>
  <c r="N17" i="65" s="1"/>
  <c r="O17" i="3"/>
  <c r="O17" i="65" s="1"/>
  <c r="P17" i="3"/>
  <c r="P17" i="65" s="1"/>
  <c r="Q17" i="3"/>
  <c r="Q17" i="65" s="1"/>
  <c r="S17" i="3"/>
  <c r="S17" i="65" s="1"/>
  <c r="R17" i="3"/>
  <c r="R17" i="65" s="1"/>
  <c r="T17" i="3"/>
  <c r="T17" i="65" s="1"/>
  <c r="U17" i="3"/>
  <c r="U17" i="65" s="1"/>
  <c r="V17" i="3"/>
  <c r="V17" i="65" s="1"/>
  <c r="W17" i="3"/>
  <c r="W17" i="65" s="1"/>
  <c r="X17" i="3"/>
  <c r="X17" i="65" s="1"/>
  <c r="Y17" i="3"/>
  <c r="Y17" i="65" s="1"/>
  <c r="Z17" i="3"/>
  <c r="Z17" i="65" s="1"/>
  <c r="AA17" i="3"/>
  <c r="AA17" i="65" s="1"/>
  <c r="AC17" i="3"/>
  <c r="AC17" i="65" s="1"/>
  <c r="AB17" i="3"/>
  <c r="AB17" i="65" s="1"/>
  <c r="AD17" i="3"/>
  <c r="AD17" i="65" s="1"/>
  <c r="AE17" i="3"/>
  <c r="AE17" i="65" s="1"/>
  <c r="AF17" i="3"/>
  <c r="AF17" i="65" s="1"/>
  <c r="AH17" i="3"/>
  <c r="AH17" i="65" s="1"/>
  <c r="AG17" i="3"/>
  <c r="AG17" i="65" s="1"/>
  <c r="AI17" i="3"/>
  <c r="AI17" i="65" s="1"/>
  <c r="AJ17" i="3"/>
  <c r="F17" i="64" s="1"/>
  <c r="AK17" i="3"/>
  <c r="G17" i="64" s="1"/>
  <c r="AM17" i="3"/>
  <c r="I17" i="64" s="1"/>
  <c r="AL17" i="3"/>
  <c r="H17" i="64" s="1"/>
  <c r="AN17" i="3"/>
  <c r="J17" i="64" s="1"/>
  <c r="AO17" i="3"/>
  <c r="K17" i="64" s="1"/>
  <c r="AQ17" i="3"/>
  <c r="M17" i="64" s="1"/>
  <c r="AP17" i="3"/>
  <c r="L17" i="64" s="1"/>
  <c r="AR17" i="3"/>
  <c r="N17" i="64" s="1"/>
  <c r="AS17" i="3"/>
  <c r="O17" i="64" s="1"/>
  <c r="AT17" i="3"/>
  <c r="P17" i="64" s="1"/>
  <c r="AU17" i="3"/>
  <c r="Q17" i="64" s="1"/>
  <c r="AV17" i="3"/>
  <c r="R17" i="64" s="1"/>
  <c r="AW17" i="3"/>
  <c r="S17" i="64" s="1"/>
  <c r="AX17" i="3"/>
  <c r="T17" i="64" s="1"/>
  <c r="AY17" i="3"/>
  <c r="U17" i="64" s="1"/>
  <c r="BA17" i="3"/>
  <c r="W17" i="64" s="1"/>
  <c r="AZ17" i="3"/>
  <c r="V17" i="64" s="1"/>
  <c r="BB17" i="3"/>
  <c r="X17" i="64" s="1"/>
  <c r="BC17" i="3"/>
  <c r="Y17" i="64" s="1"/>
  <c r="BD17" i="3"/>
  <c r="Z17" i="64" s="1"/>
  <c r="BE17" i="3"/>
  <c r="AA17" i="64" s="1"/>
  <c r="BG17" i="3"/>
  <c r="AC17" i="64" s="1"/>
  <c r="BF17" i="3"/>
  <c r="AB17" i="64" s="1"/>
  <c r="BH17" i="3"/>
  <c r="AD17" i="64" s="1"/>
  <c r="BI17" i="3"/>
  <c r="AE17" i="64" s="1"/>
  <c r="BJ17" i="3"/>
  <c r="AF17" i="64" s="1"/>
  <c r="BK17" i="3"/>
  <c r="AG17" i="64" s="1"/>
  <c r="BM17" i="3"/>
  <c r="AI17" i="64" s="1"/>
  <c r="BL17" i="3"/>
  <c r="AH17" i="64" s="1"/>
  <c r="BN17" i="3"/>
  <c r="BO17" i="3"/>
  <c r="G17" i="63" s="1"/>
  <c r="BP17" i="3"/>
  <c r="H17" i="63" s="1"/>
  <c r="BQ17" i="3"/>
  <c r="I17" i="63" s="1"/>
  <c r="BR17" i="3"/>
  <c r="J17" i="63" s="1"/>
  <c r="BS17" i="3"/>
  <c r="K17" i="63" s="1"/>
  <c r="BT17" i="3"/>
  <c r="L17" i="63" s="1"/>
  <c r="BU17" i="3"/>
  <c r="M17" i="63" s="1"/>
  <c r="BW17" i="3"/>
  <c r="O17" i="63" s="1"/>
  <c r="BV17" i="3"/>
  <c r="N17" i="63" s="1"/>
  <c r="BX17" i="3"/>
  <c r="P17" i="63" s="1"/>
  <c r="BY17" i="3"/>
  <c r="Q17" i="63" s="1"/>
  <c r="BZ17" i="3"/>
  <c r="R17" i="63" s="1"/>
  <c r="CA17" i="3"/>
  <c r="S17" i="63" s="1"/>
  <c r="CC17" i="3"/>
  <c r="U17" i="63" s="1"/>
  <c r="CB17" i="3"/>
  <c r="T17" i="63" s="1"/>
  <c r="CD17" i="3"/>
  <c r="V17" i="63" s="1"/>
  <c r="CF17" i="3"/>
  <c r="X17" i="63" s="1"/>
  <c r="CE17" i="3"/>
  <c r="W17" i="63" s="1"/>
  <c r="CG17" i="3"/>
  <c r="Y17" i="63" s="1"/>
  <c r="CH17" i="3"/>
  <c r="Z17" i="63" s="1"/>
  <c r="CI17" i="3"/>
  <c r="AA17" i="63" s="1"/>
  <c r="CK17" i="3"/>
  <c r="AC17" i="63" s="1"/>
  <c r="CJ17" i="3"/>
  <c r="AB17" i="63" s="1"/>
  <c r="CL17" i="3"/>
  <c r="AD17" i="63" s="1"/>
  <c r="CM17" i="3"/>
  <c r="AE17" i="63" s="1"/>
  <c r="CO17" i="3"/>
  <c r="AG17" i="63" s="1"/>
  <c r="CN17" i="3"/>
  <c r="AF17" i="63" s="1"/>
  <c r="CP17" i="3"/>
  <c r="AH17" i="63" s="1"/>
  <c r="CQ17" i="3"/>
  <c r="AI17" i="63" s="1"/>
  <c r="CS17" i="3"/>
  <c r="F17" i="62" s="1"/>
  <c r="CR17" i="3"/>
  <c r="AJ17" i="63" s="1"/>
  <c r="CT17" i="3"/>
  <c r="G17" i="62" s="1"/>
  <c r="CV17" i="3"/>
  <c r="I17" i="62" s="1"/>
  <c r="CU17" i="3"/>
  <c r="H17" i="62" s="1"/>
  <c r="CW17" i="3"/>
  <c r="J17" i="62" s="1"/>
  <c r="CX17" i="3"/>
  <c r="K17" i="62" s="1"/>
  <c r="CY17" i="3"/>
  <c r="L17" i="62" s="1"/>
  <c r="CZ17" i="3"/>
  <c r="M17" i="62" s="1"/>
  <c r="DA17" i="3"/>
  <c r="N17" i="62" s="1"/>
  <c r="DC17" i="3"/>
  <c r="P17" i="62" s="1"/>
  <c r="DB17" i="3"/>
  <c r="O17" i="62" s="1"/>
  <c r="DE17" i="3"/>
  <c r="R17" i="62" s="1"/>
  <c r="DD17" i="3"/>
  <c r="Q17" i="62" s="1"/>
  <c r="DG17" i="3"/>
  <c r="T17" i="62" s="1"/>
  <c r="DF17" i="3"/>
  <c r="S17" i="62" s="1"/>
  <c r="DI17" i="3"/>
  <c r="V17" i="62" s="1"/>
  <c r="DH17" i="3"/>
  <c r="U17" i="62" s="1"/>
  <c r="DJ17" i="3"/>
  <c r="W17" i="62" s="1"/>
  <c r="DK17" i="3"/>
  <c r="X17" i="62" s="1"/>
  <c r="DL17" i="3"/>
  <c r="Y17" i="62" s="1"/>
  <c r="DM17" i="3"/>
  <c r="Z17" i="62" s="1"/>
  <c r="DO17" i="3"/>
  <c r="AB17" i="62" s="1"/>
  <c r="DN17" i="3"/>
  <c r="AA17" i="62" s="1"/>
  <c r="DS17" i="3"/>
  <c r="AF17" i="62" s="1"/>
  <c r="DP17" i="3"/>
  <c r="AC17" i="62" s="1"/>
  <c r="DT17" i="3"/>
  <c r="AG17" i="62" s="1"/>
  <c r="DQ17" i="3"/>
  <c r="AD17" i="62" s="1"/>
  <c r="DR17" i="3"/>
  <c r="AE17" i="62" s="1"/>
  <c r="DU17" i="3"/>
  <c r="AH17" i="62" s="1"/>
  <c r="DV17" i="3"/>
  <c r="AI17" i="62" s="1"/>
  <c r="DV15" i="3"/>
  <c r="AI15" i="62" s="1"/>
  <c r="DP6" i="3"/>
  <c r="AC6" i="62" s="1"/>
  <c r="DV13" i="3"/>
  <c r="AI13" i="62" s="1"/>
  <c r="DV14" i="3"/>
  <c r="AI14" i="62" s="1"/>
  <c r="DT13" i="3"/>
  <c r="AG13" i="62" s="1"/>
  <c r="DS13" i="3"/>
  <c r="AF13" i="62" s="1"/>
  <c r="DS18" i="3"/>
  <c r="AF18" i="62" s="1"/>
  <c r="DT18" i="3"/>
  <c r="AG18" i="62" s="1"/>
  <c r="DV7" i="3"/>
  <c r="AI7" i="62" s="1"/>
  <c r="DV25" i="3"/>
  <c r="AI25" i="62" s="1"/>
  <c r="DV22" i="3"/>
  <c r="AI22" i="62" s="1"/>
  <c r="DV24" i="3"/>
  <c r="AI24" i="62" s="1"/>
  <c r="DV6" i="3"/>
  <c r="AI6" i="62" s="1"/>
  <c r="DW25" i="3"/>
  <c r="DW13" i="3"/>
  <c r="DW14" i="3"/>
  <c r="DW15" i="3"/>
  <c r="DW16" i="3"/>
  <c r="DW18" i="3"/>
  <c r="DW22" i="3"/>
  <c r="DW24" i="3"/>
  <c r="CL25" i="3"/>
  <c r="AD25" i="63" s="1"/>
  <c r="CT25" i="3"/>
  <c r="G25" i="62" s="1"/>
  <c r="BE25" i="3"/>
  <c r="AA25" i="64" s="1"/>
  <c r="T25" i="3"/>
  <c r="T25" i="65" s="1"/>
  <c r="R25" i="3"/>
  <c r="R25" i="65" s="1"/>
  <c r="DI25" i="3"/>
  <c r="V25" i="62" s="1"/>
  <c r="BM25" i="3"/>
  <c r="AI25" i="64" s="1"/>
  <c r="DU25" i="3"/>
  <c r="AH25" i="62" s="1"/>
  <c r="BF25" i="3"/>
  <c r="AB25" i="64" s="1"/>
  <c r="BB25" i="3"/>
  <c r="X25" i="64" s="1"/>
  <c r="F25" i="3"/>
  <c r="F25" i="65" s="1"/>
  <c r="CK25" i="3"/>
  <c r="AC25" i="63" s="1"/>
  <c r="K25" i="3"/>
  <c r="K25" i="65" s="1"/>
  <c r="DC25" i="3"/>
  <c r="P25" i="62" s="1"/>
  <c r="S25" i="3"/>
  <c r="S25" i="65" s="1"/>
  <c r="CF25" i="3"/>
  <c r="X25" i="63" s="1"/>
  <c r="Y25" i="3"/>
  <c r="Y25" i="65" s="1"/>
  <c r="BO25" i="3"/>
  <c r="G25" i="63" s="1"/>
  <c r="BN25" i="3"/>
  <c r="CA25" i="3"/>
  <c r="S25" i="63" s="1"/>
  <c r="BD25" i="3"/>
  <c r="Z25" i="64" s="1"/>
  <c r="CS25" i="3"/>
  <c r="F25" i="62" s="1"/>
  <c r="CE25" i="3"/>
  <c r="W25" i="63" s="1"/>
  <c r="G25" i="3"/>
  <c r="G25" i="65" s="1"/>
  <c r="CP25" i="3"/>
  <c r="AH25" i="63" s="1"/>
  <c r="BJ25" i="3"/>
  <c r="AF25" i="64" s="1"/>
  <c r="AX25" i="3"/>
  <c r="T25" i="64" s="1"/>
  <c r="BX25" i="3"/>
  <c r="P25" i="63" s="1"/>
  <c r="Q25" i="3"/>
  <c r="Q25" i="65" s="1"/>
  <c r="Z25" i="3"/>
  <c r="Z25" i="65" s="1"/>
  <c r="CW25" i="3"/>
  <c r="J25" i="62" s="1"/>
  <c r="CD25" i="3"/>
  <c r="V25" i="63" s="1"/>
  <c r="CR25" i="3"/>
  <c r="AJ25" i="63" s="1"/>
  <c r="BP25" i="3"/>
  <c r="H25" i="63" s="1"/>
  <c r="AF25" i="3"/>
  <c r="AF25" i="65" s="1"/>
  <c r="AH25" i="3"/>
  <c r="AH25" i="65" s="1"/>
  <c r="AJ25" i="3"/>
  <c r="F25" i="64" s="1"/>
  <c r="DQ25" i="3"/>
  <c r="AD25" i="62" s="1"/>
  <c r="AK25" i="3"/>
  <c r="G25" i="64" s="1"/>
  <c r="DH25" i="3"/>
  <c r="U25" i="62" s="1"/>
  <c r="BT25" i="3"/>
  <c r="L25" i="63" s="1"/>
  <c r="AE25" i="3"/>
  <c r="AE25" i="65" s="1"/>
  <c r="BK25" i="3"/>
  <c r="AG25" i="64" s="1"/>
  <c r="U25" i="3"/>
  <c r="U25" i="65" s="1"/>
  <c r="J25" i="3"/>
  <c r="J25" i="65" s="1"/>
  <c r="DF25" i="3"/>
  <c r="S25" i="62" s="1"/>
  <c r="X25" i="3"/>
  <c r="X25" i="65" s="1"/>
  <c r="CH25" i="3"/>
  <c r="Z25" i="63" s="1"/>
  <c r="DP25" i="3"/>
  <c r="AC25" i="62" s="1"/>
  <c r="AL25" i="3"/>
  <c r="H25" i="64" s="1"/>
  <c r="AU25" i="3"/>
  <c r="Q25" i="64" s="1"/>
  <c r="DO25" i="3"/>
  <c r="AB25" i="62" s="1"/>
  <c r="AZ25" i="3"/>
  <c r="V25" i="64" s="1"/>
  <c r="CB25" i="3"/>
  <c r="T25" i="63" s="1"/>
  <c r="CM25" i="3"/>
  <c r="AE25" i="63" s="1"/>
  <c r="AG25" i="3"/>
  <c r="AG25" i="65" s="1"/>
  <c r="CQ25" i="3"/>
  <c r="AI25" i="63" s="1"/>
  <c r="CX25" i="3"/>
  <c r="K25" i="62" s="1"/>
  <c r="AT25" i="3"/>
  <c r="P25" i="64" s="1"/>
  <c r="CY25" i="3"/>
  <c r="L25" i="62" s="1"/>
  <c r="CN25" i="3"/>
  <c r="AF25" i="63" s="1"/>
  <c r="AS25" i="3"/>
  <c r="O25" i="64" s="1"/>
  <c r="N25" i="3"/>
  <c r="N25" i="65" s="1"/>
  <c r="DM25" i="3"/>
  <c r="Z25" i="62" s="1"/>
  <c r="BZ25" i="3"/>
  <c r="R25" i="63" s="1"/>
  <c r="AA25" i="3"/>
  <c r="AA25" i="65" s="1"/>
  <c r="AD25" i="3"/>
  <c r="AD25" i="65" s="1"/>
  <c r="AI25" i="3"/>
  <c r="AI25" i="65" s="1"/>
  <c r="DN25" i="3"/>
  <c r="AA25" i="62" s="1"/>
  <c r="AR25" i="3"/>
  <c r="N25" i="64" s="1"/>
  <c r="H25" i="3"/>
  <c r="H25" i="65" s="1"/>
  <c r="BI25" i="3"/>
  <c r="AE25" i="64" s="1"/>
  <c r="DA25" i="3"/>
  <c r="N25" i="62" s="1"/>
  <c r="DL25" i="3"/>
  <c r="Y25" i="62" s="1"/>
  <c r="BY25" i="3"/>
  <c r="Q25" i="63" s="1"/>
  <c r="CZ25" i="3"/>
  <c r="M25" i="62" s="1"/>
  <c r="CO25" i="3"/>
  <c r="AG25" i="63" s="1"/>
  <c r="AC25" i="3"/>
  <c r="AC25" i="65" s="1"/>
  <c r="BR25" i="3"/>
  <c r="J25" i="63" s="1"/>
  <c r="P25" i="3"/>
  <c r="P25" i="65" s="1"/>
  <c r="W25" i="3"/>
  <c r="W25" i="65" s="1"/>
  <c r="AO25" i="3"/>
  <c r="K25" i="64" s="1"/>
  <c r="BQ25" i="3"/>
  <c r="I25" i="63" s="1"/>
  <c r="BH25" i="3"/>
  <c r="AD25" i="64" s="1"/>
  <c r="I25" i="3"/>
  <c r="I25" i="65" s="1"/>
  <c r="AP25" i="3"/>
  <c r="L25" i="64" s="1"/>
  <c r="M25" i="3"/>
  <c r="M25" i="65" s="1"/>
  <c r="DB25" i="3"/>
  <c r="O25" i="62" s="1"/>
  <c r="AM25" i="3"/>
  <c r="I25" i="64" s="1"/>
  <c r="DK25" i="3"/>
  <c r="X25" i="62" s="1"/>
  <c r="BA25" i="3"/>
  <c r="W25" i="64" s="1"/>
  <c r="BU25" i="3"/>
  <c r="M25" i="63" s="1"/>
  <c r="AW25" i="3"/>
  <c r="S25" i="64" s="1"/>
  <c r="DG25" i="3"/>
  <c r="T25" i="62" s="1"/>
  <c r="CC25" i="3"/>
  <c r="U25" i="63" s="1"/>
  <c r="DE25" i="3"/>
  <c r="R25" i="62" s="1"/>
  <c r="AN25" i="3"/>
  <c r="J25" i="64" s="1"/>
  <c r="CI25" i="3"/>
  <c r="AA25" i="63" s="1"/>
  <c r="BW25" i="3"/>
  <c r="O25" i="63" s="1"/>
  <c r="AB25" i="3"/>
  <c r="AB25" i="65" s="1"/>
  <c r="BV25" i="3"/>
  <c r="N25" i="63" s="1"/>
  <c r="BG25" i="3"/>
  <c r="AC25" i="64" s="1"/>
  <c r="V25" i="3"/>
  <c r="V25" i="65" s="1"/>
  <c r="CG25" i="3"/>
  <c r="Y25" i="63" s="1"/>
  <c r="CJ25" i="3"/>
  <c r="AB25" i="63" s="1"/>
  <c r="AY25" i="3"/>
  <c r="U25" i="64" s="1"/>
  <c r="BS25" i="3"/>
  <c r="K25" i="63" s="1"/>
  <c r="AV25" i="3"/>
  <c r="R25" i="64" s="1"/>
  <c r="DJ25" i="3"/>
  <c r="W25" i="62" s="1"/>
  <c r="L25" i="3"/>
  <c r="L25" i="65" s="1"/>
  <c r="BL25" i="3"/>
  <c r="AH25" i="64" s="1"/>
  <c r="O25" i="3"/>
  <c r="O25" i="65" s="1"/>
  <c r="AQ25" i="3"/>
  <c r="M25" i="64" s="1"/>
  <c r="CU25" i="3"/>
  <c r="H25" i="62" s="1"/>
  <c r="BC25" i="3"/>
  <c r="Y25" i="64" s="1"/>
  <c r="DD25" i="3"/>
  <c r="Q25" i="62" s="1"/>
  <c r="CV25" i="3"/>
  <c r="I25" i="62" s="1"/>
  <c r="AE15" i="3"/>
  <c r="AE15" i="65" s="1"/>
  <c r="AJ15" i="3"/>
  <c r="F15" i="64" s="1"/>
  <c r="CH15" i="3"/>
  <c r="Z15" i="63" s="1"/>
  <c r="DQ15" i="3"/>
  <c r="AD15" i="62" s="1"/>
  <c r="AF15" i="3"/>
  <c r="AF15" i="65" s="1"/>
  <c r="Z15" i="3"/>
  <c r="Z15" i="65" s="1"/>
  <c r="DR15" i="3"/>
  <c r="AE15" i="62" s="1"/>
  <c r="F15" i="3"/>
  <c r="F15" i="65" s="1"/>
  <c r="BZ15" i="3"/>
  <c r="R15" i="63" s="1"/>
  <c r="AS15" i="3"/>
  <c r="O15" i="64" s="1"/>
  <c r="BQ15" i="3"/>
  <c r="I15" i="63" s="1"/>
  <c r="DO15" i="3"/>
  <c r="AB15" i="62" s="1"/>
  <c r="CS15" i="3"/>
  <c r="F15" i="62" s="1"/>
  <c r="G15" i="3"/>
  <c r="G15" i="65" s="1"/>
  <c r="BP15" i="3"/>
  <c r="H15" i="63" s="1"/>
  <c r="DP15" i="3"/>
  <c r="AC15" i="62" s="1"/>
  <c r="DU15" i="3"/>
  <c r="AH15" i="62" s="1"/>
  <c r="CR15" i="3"/>
  <c r="AJ15" i="63" s="1"/>
  <c r="AI15" i="3"/>
  <c r="AI15" i="65" s="1"/>
  <c r="T15" i="3"/>
  <c r="T15" i="65" s="1"/>
  <c r="H15" i="3"/>
  <c r="H15" i="65" s="1"/>
  <c r="Y15" i="3"/>
  <c r="Y15" i="65" s="1"/>
  <c r="DN15" i="3"/>
  <c r="AA15" i="62" s="1"/>
  <c r="AH15" i="3"/>
  <c r="AH15" i="65" s="1"/>
  <c r="CQ15" i="3"/>
  <c r="AI15" i="63" s="1"/>
  <c r="CO15" i="3"/>
  <c r="AG15" i="63" s="1"/>
  <c r="CP15" i="3"/>
  <c r="AH15" i="63" s="1"/>
  <c r="DM15" i="3"/>
  <c r="Z15" i="62" s="1"/>
  <c r="DL15" i="3"/>
  <c r="Y15" i="62" s="1"/>
  <c r="BJ15" i="3"/>
  <c r="AF15" i="64" s="1"/>
  <c r="J15" i="3"/>
  <c r="J15" i="65" s="1"/>
  <c r="I15" i="3"/>
  <c r="I15" i="65" s="1"/>
  <c r="DK15" i="3"/>
  <c r="X15" i="62" s="1"/>
  <c r="AV15" i="3"/>
  <c r="R15" i="64" s="1"/>
  <c r="BI15" i="3"/>
  <c r="AE15" i="64" s="1"/>
  <c r="BM15" i="3"/>
  <c r="AI15" i="64" s="1"/>
  <c r="DJ15" i="3"/>
  <c r="W15" i="62" s="1"/>
  <c r="W15" i="3"/>
  <c r="W15" i="65" s="1"/>
  <c r="DI15" i="3"/>
  <c r="V15" i="62" s="1"/>
  <c r="CN15" i="3"/>
  <c r="AF15" i="63" s="1"/>
  <c r="BG15" i="3"/>
  <c r="AC15" i="64" s="1"/>
  <c r="BH15" i="3"/>
  <c r="AD15" i="64" s="1"/>
  <c r="BN15" i="3"/>
  <c r="DH15" i="3"/>
  <c r="U15" i="62" s="1"/>
  <c r="DF15" i="3"/>
  <c r="S15" i="62" s="1"/>
  <c r="DG15" i="3"/>
  <c r="T15" i="62" s="1"/>
  <c r="K15" i="3"/>
  <c r="K15" i="65" s="1"/>
  <c r="AA15" i="3"/>
  <c r="AA15" i="65" s="1"/>
  <c r="CD15" i="3"/>
  <c r="V15" i="63" s="1"/>
  <c r="CM15" i="3"/>
  <c r="AE15" i="63" s="1"/>
  <c r="L15" i="3"/>
  <c r="L15" i="65" s="1"/>
  <c r="DE15" i="3"/>
  <c r="R15" i="62" s="1"/>
  <c r="M15" i="3"/>
  <c r="M15" i="65" s="1"/>
  <c r="DD15" i="3"/>
  <c r="Q15" i="62" s="1"/>
  <c r="CK15" i="3"/>
  <c r="AC15" i="63" s="1"/>
  <c r="N15" i="3"/>
  <c r="N15" i="65" s="1"/>
  <c r="CF15" i="3"/>
  <c r="X15" i="63" s="1"/>
  <c r="DB15" i="3"/>
  <c r="O15" i="62" s="1"/>
  <c r="BT15" i="3"/>
  <c r="L15" i="63" s="1"/>
  <c r="BB15" i="3"/>
  <c r="X15" i="64" s="1"/>
  <c r="DC15" i="3"/>
  <c r="P15" i="62" s="1"/>
  <c r="BV15" i="3"/>
  <c r="N15" i="63" s="1"/>
  <c r="BX15" i="3"/>
  <c r="P15" i="63" s="1"/>
  <c r="AP15" i="3"/>
  <c r="L15" i="64" s="1"/>
  <c r="BY15" i="3"/>
  <c r="Q15" i="63" s="1"/>
  <c r="P15" i="3"/>
  <c r="P15" i="65" s="1"/>
  <c r="O15" i="3"/>
  <c r="O15" i="65" s="1"/>
  <c r="CZ15" i="3"/>
  <c r="M15" i="62" s="1"/>
  <c r="AG15" i="3"/>
  <c r="AG15" i="65" s="1"/>
  <c r="DA15" i="3"/>
  <c r="N15" i="62" s="1"/>
  <c r="CA15" i="3"/>
  <c r="S15" i="63" s="1"/>
  <c r="BF15" i="3"/>
  <c r="AB15" i="64" s="1"/>
  <c r="BO15" i="3"/>
  <c r="G15" i="63" s="1"/>
  <c r="CX15" i="3"/>
  <c r="K15" i="62" s="1"/>
  <c r="CY15" i="3"/>
  <c r="L15" i="62" s="1"/>
  <c r="CW15" i="3"/>
  <c r="J15" i="62" s="1"/>
  <c r="CG15" i="3"/>
  <c r="Y15" i="63" s="1"/>
  <c r="V15" i="3"/>
  <c r="V15" i="65" s="1"/>
  <c r="CL15" i="3"/>
  <c r="AD15" i="63" s="1"/>
  <c r="BE15" i="3"/>
  <c r="AA15" i="64" s="1"/>
  <c r="Q15" i="3"/>
  <c r="Q15" i="65" s="1"/>
  <c r="BD15" i="3"/>
  <c r="Z15" i="64" s="1"/>
  <c r="CV15" i="3"/>
  <c r="I15" i="62" s="1"/>
  <c r="BU15" i="3"/>
  <c r="M15" i="63" s="1"/>
  <c r="CU15" i="3"/>
  <c r="H15" i="62" s="1"/>
  <c r="R15" i="3"/>
  <c r="R15" i="65" s="1"/>
  <c r="CT15" i="3"/>
  <c r="G15" i="62" s="1"/>
  <c r="CJ15" i="3"/>
  <c r="AB15" i="63" s="1"/>
  <c r="U15" i="3"/>
  <c r="U15" i="65" s="1"/>
  <c r="S15" i="3"/>
  <c r="S15" i="65" s="1"/>
  <c r="AN15" i="3"/>
  <c r="J15" i="64" s="1"/>
  <c r="AM15" i="3"/>
  <c r="I15" i="64" s="1"/>
  <c r="AU15" i="3"/>
  <c r="Q15" i="64" s="1"/>
  <c r="CI15" i="3"/>
  <c r="AA15" i="63" s="1"/>
  <c r="BC15" i="3"/>
  <c r="Y15" i="64" s="1"/>
  <c r="AZ15" i="3"/>
  <c r="V15" i="64" s="1"/>
  <c r="AR15" i="3"/>
  <c r="N15" i="64" s="1"/>
  <c r="AX15" i="3"/>
  <c r="T15" i="64" s="1"/>
  <c r="AY15" i="3"/>
  <c r="U15" i="64" s="1"/>
  <c r="BK15" i="3"/>
  <c r="AG15" i="64" s="1"/>
  <c r="BW15" i="3"/>
  <c r="O15" i="63" s="1"/>
  <c r="BA15" i="3"/>
  <c r="W15" i="64" s="1"/>
  <c r="CE15" i="3"/>
  <c r="W15" i="63" s="1"/>
  <c r="AL15" i="3"/>
  <c r="H15" i="64" s="1"/>
  <c r="X15" i="3"/>
  <c r="X15" i="65" s="1"/>
  <c r="CB15" i="3"/>
  <c r="T15" i="63" s="1"/>
  <c r="AC15" i="3"/>
  <c r="AC15" i="65" s="1"/>
  <c r="BS15" i="3"/>
  <c r="K15" i="63" s="1"/>
  <c r="BL15" i="3"/>
  <c r="AH15" i="64" s="1"/>
  <c r="CC15" i="3"/>
  <c r="U15" i="63" s="1"/>
  <c r="AD15" i="3"/>
  <c r="AD15" i="65" s="1"/>
  <c r="AT15" i="3"/>
  <c r="P15" i="64" s="1"/>
  <c r="AO15" i="3"/>
  <c r="K15" i="64" s="1"/>
  <c r="AB15" i="3"/>
  <c r="AB15" i="65" s="1"/>
  <c r="AK15" i="3"/>
  <c r="G15" i="64" s="1"/>
  <c r="AW15" i="3"/>
  <c r="S15" i="64" s="1"/>
  <c r="AQ15" i="3"/>
  <c r="M15" i="64" s="1"/>
  <c r="BR15" i="3"/>
  <c r="J15" i="63" s="1"/>
  <c r="CD13" i="3"/>
  <c r="V13" i="63" s="1"/>
  <c r="CB13" i="3"/>
  <c r="T13" i="63" s="1"/>
  <c r="DQ13" i="3"/>
  <c r="AD13" i="62" s="1"/>
  <c r="CT13" i="3"/>
  <c r="G13" i="62" s="1"/>
  <c r="F13" i="3"/>
  <c r="F13" i="65" s="1"/>
  <c r="CH13" i="3"/>
  <c r="Z13" i="63" s="1"/>
  <c r="DI13" i="3"/>
  <c r="V13" i="62" s="1"/>
  <c r="CU13" i="3"/>
  <c r="H13" i="62" s="1"/>
  <c r="CY13" i="3"/>
  <c r="L13" i="62" s="1"/>
  <c r="BI13" i="3"/>
  <c r="AE13" i="64" s="1"/>
  <c r="AU13" i="3"/>
  <c r="Q13" i="64" s="1"/>
  <c r="V13" i="3"/>
  <c r="V13" i="65" s="1"/>
  <c r="DJ13" i="3"/>
  <c r="W13" i="62" s="1"/>
  <c r="R13" i="3"/>
  <c r="R13" i="65" s="1"/>
  <c r="AS13" i="3"/>
  <c r="O13" i="64" s="1"/>
  <c r="BG13" i="3"/>
  <c r="AC13" i="64" s="1"/>
  <c r="CZ13" i="3"/>
  <c r="M13" i="62" s="1"/>
  <c r="DD13" i="3"/>
  <c r="Q13" i="62" s="1"/>
  <c r="BX13" i="3"/>
  <c r="P13" i="63" s="1"/>
  <c r="AN13" i="3"/>
  <c r="J13" i="64" s="1"/>
  <c r="W13" i="3"/>
  <c r="W13" i="65" s="1"/>
  <c r="CJ13" i="3"/>
  <c r="AB13" i="63" s="1"/>
  <c r="CI13" i="3"/>
  <c r="AA13" i="63" s="1"/>
  <c r="S13" i="3"/>
  <c r="S13" i="65" s="1"/>
  <c r="AT13" i="3"/>
  <c r="P13" i="64" s="1"/>
  <c r="BW13" i="3"/>
  <c r="O13" i="63" s="1"/>
  <c r="CN13" i="3"/>
  <c r="AF13" i="63" s="1"/>
  <c r="DK13" i="3"/>
  <c r="X13" i="62" s="1"/>
  <c r="BM13" i="3"/>
  <c r="AI13" i="64" s="1"/>
  <c r="BJ13" i="3"/>
  <c r="AF13" i="64" s="1"/>
  <c r="M13" i="3"/>
  <c r="M13" i="65" s="1"/>
  <c r="I13" i="3"/>
  <c r="I13" i="65" s="1"/>
  <c r="BD13" i="3"/>
  <c r="Z13" i="64" s="1"/>
  <c r="BB13" i="3"/>
  <c r="X13" i="64" s="1"/>
  <c r="AA13" i="3"/>
  <c r="AA13" i="65" s="1"/>
  <c r="J13" i="3"/>
  <c r="J13" i="65" s="1"/>
  <c r="CR13" i="3"/>
  <c r="AJ13" i="63" s="1"/>
  <c r="BU13" i="3"/>
  <c r="M13" i="63" s="1"/>
  <c r="CF13" i="3"/>
  <c r="X13" i="63" s="1"/>
  <c r="BH13" i="3"/>
  <c r="AD13" i="64" s="1"/>
  <c r="DE13" i="3"/>
  <c r="R13" i="62" s="1"/>
  <c r="AM13" i="3"/>
  <c r="I13" i="64" s="1"/>
  <c r="CX13" i="3"/>
  <c r="K13" i="62" s="1"/>
  <c r="DL13" i="3"/>
  <c r="Y13" i="62" s="1"/>
  <c r="BK13" i="3"/>
  <c r="AG13" i="64" s="1"/>
  <c r="BP13" i="3"/>
  <c r="H13" i="63" s="1"/>
  <c r="AX13" i="3"/>
  <c r="T13" i="64" s="1"/>
  <c r="AO13" i="3"/>
  <c r="K13" i="64" s="1"/>
  <c r="Y13" i="3"/>
  <c r="Y13" i="65" s="1"/>
  <c r="CO13" i="3"/>
  <c r="AG13" i="63" s="1"/>
  <c r="BQ13" i="3"/>
  <c r="I13" i="63" s="1"/>
  <c r="AV13" i="3"/>
  <c r="R13" i="64" s="1"/>
  <c r="BF13" i="3"/>
  <c r="AB13" i="64" s="1"/>
  <c r="AG13" i="3"/>
  <c r="AG13" i="65" s="1"/>
  <c r="DC13" i="3"/>
  <c r="P13" i="62" s="1"/>
  <c r="AD13" i="3"/>
  <c r="AD13" i="65" s="1"/>
  <c r="N13" i="3"/>
  <c r="N13" i="65" s="1"/>
  <c r="BN13" i="3"/>
  <c r="Z13" i="3"/>
  <c r="Z13" i="65" s="1"/>
  <c r="AC13" i="3"/>
  <c r="AC13" i="65" s="1"/>
  <c r="AQ13" i="3"/>
  <c r="M13" i="64" s="1"/>
  <c r="P13" i="3"/>
  <c r="P13" i="65" s="1"/>
  <c r="AB13" i="3"/>
  <c r="AB13" i="65" s="1"/>
  <c r="AY13" i="3"/>
  <c r="U13" i="64" s="1"/>
  <c r="X13" i="3"/>
  <c r="X13" i="65" s="1"/>
  <c r="DB13" i="3"/>
  <c r="O13" i="62" s="1"/>
  <c r="BR13" i="3"/>
  <c r="J13" i="63" s="1"/>
  <c r="BL13" i="3"/>
  <c r="AH13" i="64" s="1"/>
  <c r="BC13" i="3"/>
  <c r="Y13" i="64" s="1"/>
  <c r="DM13" i="3"/>
  <c r="Z13" i="62" s="1"/>
  <c r="DN13" i="3"/>
  <c r="AA13" i="62" s="1"/>
  <c r="U13" i="3"/>
  <c r="U13" i="65" s="1"/>
  <c r="CA13" i="3"/>
  <c r="S13" i="63" s="1"/>
  <c r="BA13" i="3"/>
  <c r="W13" i="64" s="1"/>
  <c r="AL13" i="3"/>
  <c r="H13" i="64" s="1"/>
  <c r="DA13" i="3"/>
  <c r="N13" i="62" s="1"/>
  <c r="Q13" i="3"/>
  <c r="Q13" i="65" s="1"/>
  <c r="T13" i="3"/>
  <c r="T13" i="65" s="1"/>
  <c r="H13" i="3"/>
  <c r="H13" i="65" s="1"/>
  <c r="CL13" i="3"/>
  <c r="AD13" i="63" s="1"/>
  <c r="DP13" i="3"/>
  <c r="AC13" i="62" s="1"/>
  <c r="BS13" i="3"/>
  <c r="K13" i="63" s="1"/>
  <c r="DO13" i="3"/>
  <c r="AB13" i="62" s="1"/>
  <c r="AK13" i="3"/>
  <c r="G13" i="64" s="1"/>
  <c r="DG13" i="3"/>
  <c r="T13" i="62" s="1"/>
  <c r="BY13" i="3"/>
  <c r="Q13" i="63" s="1"/>
  <c r="BE13" i="3"/>
  <c r="AA13" i="64" s="1"/>
  <c r="L13" i="3"/>
  <c r="L13" i="65" s="1"/>
  <c r="CK13" i="3"/>
  <c r="AC13" i="63" s="1"/>
  <c r="K13" i="3"/>
  <c r="K13" i="65" s="1"/>
  <c r="CP13" i="3"/>
  <c r="AH13" i="63" s="1"/>
  <c r="BZ13" i="3"/>
  <c r="R13" i="63" s="1"/>
  <c r="AH13" i="3"/>
  <c r="AH13" i="65" s="1"/>
  <c r="AW13" i="3"/>
  <c r="S13" i="64" s="1"/>
  <c r="CG13" i="3"/>
  <c r="Y13" i="63" s="1"/>
  <c r="AE13" i="3"/>
  <c r="AE13" i="65" s="1"/>
  <c r="AR13" i="3"/>
  <c r="N13" i="64" s="1"/>
  <c r="AZ13" i="3"/>
  <c r="V13" i="64" s="1"/>
  <c r="CM13" i="3"/>
  <c r="AE13" i="63" s="1"/>
  <c r="CW13" i="3"/>
  <c r="J13" i="62" s="1"/>
  <c r="CV13" i="3"/>
  <c r="I13" i="62" s="1"/>
  <c r="AJ13" i="3"/>
  <c r="F13" i="64" s="1"/>
  <c r="DF13" i="3"/>
  <c r="S13" i="62" s="1"/>
  <c r="BV13" i="3"/>
  <c r="N13" i="63" s="1"/>
  <c r="O13" i="3"/>
  <c r="O13" i="65" s="1"/>
  <c r="CC13" i="3"/>
  <c r="U13" i="63" s="1"/>
  <c r="AF13" i="3"/>
  <c r="AF13" i="65" s="1"/>
  <c r="DU13" i="3"/>
  <c r="AH13" i="62" s="1"/>
  <c r="AI13" i="3"/>
  <c r="AI13" i="65" s="1"/>
  <c r="G13" i="3"/>
  <c r="G13" i="65" s="1"/>
  <c r="CQ13" i="3"/>
  <c r="AI13" i="63" s="1"/>
  <c r="CS13" i="3"/>
  <c r="F13" i="62" s="1"/>
  <c r="BT13" i="3"/>
  <c r="L13" i="63" s="1"/>
  <c r="DR13" i="3"/>
  <c r="AE13" i="62" s="1"/>
  <c r="BO13" i="3"/>
  <c r="G13" i="63" s="1"/>
  <c r="AP13" i="3"/>
  <c r="L13" i="64" s="1"/>
  <c r="DH13" i="3"/>
  <c r="U13" i="62" s="1"/>
  <c r="CE13" i="3"/>
  <c r="W13" i="63" s="1"/>
  <c r="CX18" i="3"/>
  <c r="K18" i="62" s="1"/>
  <c r="BM18" i="3"/>
  <c r="AI18" i="64" s="1"/>
  <c r="AZ18" i="3"/>
  <c r="V18" i="64" s="1"/>
  <c r="AN18" i="3"/>
  <c r="J18" i="64" s="1"/>
  <c r="AJ18" i="3"/>
  <c r="F18" i="64" s="1"/>
  <c r="BZ18" i="3"/>
  <c r="R18" i="63" s="1"/>
  <c r="DA18" i="3"/>
  <c r="N18" i="62" s="1"/>
  <c r="AR18" i="3"/>
  <c r="N18" i="64" s="1"/>
  <c r="CZ18" i="3"/>
  <c r="M18" i="62" s="1"/>
  <c r="BK18" i="3"/>
  <c r="AG18" i="64" s="1"/>
  <c r="AI18" i="3"/>
  <c r="AI18" i="65" s="1"/>
  <c r="AH18" i="3"/>
  <c r="AH18" i="65" s="1"/>
  <c r="DB18" i="3"/>
  <c r="O18" i="62" s="1"/>
  <c r="BC18" i="3"/>
  <c r="Y18" i="64" s="1"/>
  <c r="BW18" i="3"/>
  <c r="O18" i="63" s="1"/>
  <c r="BY18" i="3"/>
  <c r="Q18" i="63" s="1"/>
  <c r="DC18" i="3"/>
  <c r="P18" i="62" s="1"/>
  <c r="CB18" i="3"/>
  <c r="T18" i="63" s="1"/>
  <c r="V18" i="3"/>
  <c r="V18" i="65" s="1"/>
  <c r="AS18" i="3"/>
  <c r="O18" i="64" s="1"/>
  <c r="BA18" i="3"/>
  <c r="W18" i="64" s="1"/>
  <c r="AF18" i="3"/>
  <c r="AF18" i="65" s="1"/>
  <c r="AG18" i="3"/>
  <c r="AG18" i="65" s="1"/>
  <c r="CA18" i="3"/>
  <c r="S18" i="63" s="1"/>
  <c r="CG18" i="3"/>
  <c r="Y18" i="63" s="1"/>
  <c r="AT18" i="3"/>
  <c r="P18" i="64" s="1"/>
  <c r="T18" i="3"/>
  <c r="T18" i="65" s="1"/>
  <c r="U18" i="3"/>
  <c r="U18" i="65" s="1"/>
  <c r="DD18" i="3"/>
  <c r="Q18" i="62" s="1"/>
  <c r="BT18" i="3"/>
  <c r="L18" i="63" s="1"/>
  <c r="DE18" i="3"/>
  <c r="R18" i="62" s="1"/>
  <c r="BU18" i="3"/>
  <c r="M18" i="63" s="1"/>
  <c r="AU18" i="3"/>
  <c r="Q18" i="64" s="1"/>
  <c r="DF18" i="3"/>
  <c r="S18" i="62" s="1"/>
  <c r="CJ18" i="3"/>
  <c r="AB18" i="63" s="1"/>
  <c r="BB18" i="3"/>
  <c r="X18" i="64" s="1"/>
  <c r="AD18" i="3"/>
  <c r="AD18" i="65" s="1"/>
  <c r="AE18" i="3"/>
  <c r="AE18" i="65" s="1"/>
  <c r="CD18" i="3"/>
  <c r="V18" i="63" s="1"/>
  <c r="BD18" i="3"/>
  <c r="Z18" i="64" s="1"/>
  <c r="AW18" i="3"/>
  <c r="S18" i="64" s="1"/>
  <c r="CC18" i="3"/>
  <c r="U18" i="63" s="1"/>
  <c r="AV18" i="3"/>
  <c r="R18" i="64" s="1"/>
  <c r="S18" i="3"/>
  <c r="S18" i="65" s="1"/>
  <c r="BR18" i="3"/>
  <c r="J18" i="63" s="1"/>
  <c r="DG18" i="3"/>
  <c r="T18" i="62" s="1"/>
  <c r="DH18" i="3"/>
  <c r="U18" i="62" s="1"/>
  <c r="AC18" i="3"/>
  <c r="AC18" i="65" s="1"/>
  <c r="BS18" i="3"/>
  <c r="K18" i="63" s="1"/>
  <c r="DI18" i="3"/>
  <c r="V18" i="62" s="1"/>
  <c r="DJ18" i="3"/>
  <c r="W18" i="62" s="1"/>
  <c r="AB18" i="3"/>
  <c r="AB18" i="65" s="1"/>
  <c r="AO18" i="3"/>
  <c r="K18" i="64" s="1"/>
  <c r="DL18" i="3"/>
  <c r="Y18" i="62" s="1"/>
  <c r="DK18" i="3"/>
  <c r="X18" i="62" s="1"/>
  <c r="R18" i="3"/>
  <c r="R18" i="65" s="1"/>
  <c r="CI18" i="3"/>
  <c r="AA18" i="63" s="1"/>
  <c r="CK18" i="3"/>
  <c r="AC18" i="63" s="1"/>
  <c r="Z18" i="3"/>
  <c r="Z18" i="65" s="1"/>
  <c r="Q18" i="3"/>
  <c r="Q18" i="65" s="1"/>
  <c r="CL18" i="3"/>
  <c r="AD18" i="63" s="1"/>
  <c r="BQ18" i="3"/>
  <c r="I18" i="63" s="1"/>
  <c r="BP18" i="3"/>
  <c r="H18" i="63" s="1"/>
  <c r="CE18" i="3"/>
  <c r="W18" i="63" s="1"/>
  <c r="CF18" i="3"/>
  <c r="X18" i="63" s="1"/>
  <c r="DM18" i="3"/>
  <c r="Z18" i="62" s="1"/>
  <c r="BL18" i="3"/>
  <c r="AH18" i="64" s="1"/>
  <c r="N18" i="3"/>
  <c r="N18" i="65" s="1"/>
  <c r="DN18" i="3"/>
  <c r="AA18" i="62" s="1"/>
  <c r="AP18" i="3"/>
  <c r="L18" i="64" s="1"/>
  <c r="AX18" i="3"/>
  <c r="T18" i="64" s="1"/>
  <c r="AA18" i="3"/>
  <c r="AA18" i="65" s="1"/>
  <c r="X18" i="3"/>
  <c r="X18" i="65" s="1"/>
  <c r="Y18" i="3"/>
  <c r="Y18" i="65" s="1"/>
  <c r="DP18" i="3"/>
  <c r="AC18" i="62" s="1"/>
  <c r="P18" i="3"/>
  <c r="P18" i="65" s="1"/>
  <c r="DQ18" i="3"/>
  <c r="AD18" i="62" s="1"/>
  <c r="DO18" i="3"/>
  <c r="AB18" i="62" s="1"/>
  <c r="BX18" i="3"/>
  <c r="P18" i="63" s="1"/>
  <c r="BE18" i="3"/>
  <c r="AA18" i="64" s="1"/>
  <c r="DR18" i="3"/>
  <c r="AE18" i="62" s="1"/>
  <c r="AY18" i="3"/>
  <c r="U18" i="64" s="1"/>
  <c r="W18" i="3"/>
  <c r="W18" i="65" s="1"/>
  <c r="O18" i="3"/>
  <c r="O18" i="65" s="1"/>
  <c r="DU18" i="3"/>
  <c r="AH18" i="62" s="1"/>
  <c r="CH18" i="3"/>
  <c r="Z18" i="63" s="1"/>
  <c r="BF18" i="3"/>
  <c r="AB18" i="64" s="1"/>
  <c r="BO18" i="3"/>
  <c r="G18" i="63" s="1"/>
  <c r="BN18" i="3"/>
  <c r="M18" i="3"/>
  <c r="M18" i="65" s="1"/>
  <c r="L18" i="3"/>
  <c r="L18" i="65" s="1"/>
  <c r="K18" i="3"/>
  <c r="K18" i="65" s="1"/>
  <c r="BG18" i="3"/>
  <c r="AC18" i="64" s="1"/>
  <c r="CM18" i="3"/>
  <c r="AE18" i="63" s="1"/>
  <c r="J18" i="3"/>
  <c r="J18" i="65" s="1"/>
  <c r="CN18" i="3"/>
  <c r="AF18" i="63" s="1"/>
  <c r="BI18" i="3"/>
  <c r="AE18" i="64" s="1"/>
  <c r="I18" i="3"/>
  <c r="I18" i="65" s="1"/>
  <c r="AM18" i="3"/>
  <c r="I18" i="64" s="1"/>
  <c r="BH18" i="3"/>
  <c r="AD18" i="64" s="1"/>
  <c r="CP18" i="3"/>
  <c r="AH18" i="63" s="1"/>
  <c r="CQ18" i="3"/>
  <c r="AI18" i="63" s="1"/>
  <c r="CR18" i="3"/>
  <c r="AJ18" i="63" s="1"/>
  <c r="CO18" i="3"/>
  <c r="AG18" i="63" s="1"/>
  <c r="H18" i="3"/>
  <c r="H18" i="65" s="1"/>
  <c r="CS18" i="3"/>
  <c r="F18" i="62" s="1"/>
  <c r="CT18" i="3"/>
  <c r="G18" i="62" s="1"/>
  <c r="G18" i="3"/>
  <c r="G18" i="65" s="1"/>
  <c r="F18" i="3"/>
  <c r="F18" i="65" s="1"/>
  <c r="CU18" i="3"/>
  <c r="H18" i="62" s="1"/>
  <c r="CW18" i="3"/>
  <c r="J18" i="62" s="1"/>
  <c r="CV18" i="3"/>
  <c r="I18" i="62" s="1"/>
  <c r="AL18" i="3"/>
  <c r="H18" i="64" s="1"/>
  <c r="BJ18" i="3"/>
  <c r="AF18" i="64" s="1"/>
  <c r="AK18" i="3"/>
  <c r="G18" i="64" s="1"/>
  <c r="AQ18" i="3"/>
  <c r="M18" i="64" s="1"/>
  <c r="BV18" i="3"/>
  <c r="N18" i="63" s="1"/>
  <c r="CY18" i="3"/>
  <c r="L18" i="62" s="1"/>
  <c r="BS22" i="3"/>
  <c r="K22" i="63" s="1"/>
  <c r="DF22" i="3"/>
  <c r="S22" i="62" s="1"/>
  <c r="BT22" i="3"/>
  <c r="L22" i="63" s="1"/>
  <c r="BR22" i="3"/>
  <c r="J22" i="63" s="1"/>
  <c r="BU22" i="3"/>
  <c r="M22" i="63" s="1"/>
  <c r="CZ22" i="3"/>
  <c r="M22" i="62" s="1"/>
  <c r="BV22" i="3"/>
  <c r="N22" i="63" s="1"/>
  <c r="BW22" i="3"/>
  <c r="O22" i="63" s="1"/>
  <c r="BX22" i="3"/>
  <c r="P22" i="63" s="1"/>
  <c r="BY22" i="3"/>
  <c r="Q22" i="63" s="1"/>
  <c r="CA22" i="3"/>
  <c r="S22" i="63" s="1"/>
  <c r="BZ22" i="3"/>
  <c r="R22" i="63" s="1"/>
  <c r="CC22" i="3"/>
  <c r="U22" i="63" s="1"/>
  <c r="CU22" i="3"/>
  <c r="H22" i="62" s="1"/>
  <c r="CV22" i="3"/>
  <c r="I22" i="62" s="1"/>
  <c r="CB22" i="3"/>
  <c r="T22" i="63" s="1"/>
  <c r="CD22" i="3"/>
  <c r="V22" i="63" s="1"/>
  <c r="CE22" i="3"/>
  <c r="W22" i="63" s="1"/>
  <c r="CF22" i="3"/>
  <c r="X22" i="63" s="1"/>
  <c r="CG22" i="3"/>
  <c r="Y22" i="63" s="1"/>
  <c r="CI22" i="3"/>
  <c r="AA22" i="63" s="1"/>
  <c r="CH22" i="3"/>
  <c r="Z22" i="63" s="1"/>
  <c r="CJ22" i="3"/>
  <c r="AB22" i="63" s="1"/>
  <c r="CK22" i="3"/>
  <c r="AC22" i="63" s="1"/>
  <c r="CM22" i="3"/>
  <c r="AE22" i="63" s="1"/>
  <c r="DN22" i="3"/>
  <c r="AA22" i="62" s="1"/>
  <c r="CL22" i="3"/>
  <c r="AD22" i="63" s="1"/>
  <c r="CO22" i="3"/>
  <c r="AG22" i="63" s="1"/>
  <c r="CN22" i="3"/>
  <c r="AF22" i="63" s="1"/>
  <c r="CP22" i="3"/>
  <c r="AH22" i="63" s="1"/>
  <c r="CQ22" i="3"/>
  <c r="AI22" i="63" s="1"/>
  <c r="F22" i="3"/>
  <c r="F22" i="65" s="1"/>
  <c r="G22" i="3"/>
  <c r="G22" i="65" s="1"/>
  <c r="H22" i="3"/>
  <c r="H22" i="65" s="1"/>
  <c r="J22" i="3"/>
  <c r="J22" i="65" s="1"/>
  <c r="DM22" i="3"/>
  <c r="Z22" i="62" s="1"/>
  <c r="DB22" i="3"/>
  <c r="O22" i="62" s="1"/>
  <c r="DA22" i="3"/>
  <c r="N22" i="62" s="1"/>
  <c r="I22" i="3"/>
  <c r="I22" i="65" s="1"/>
  <c r="K22" i="3"/>
  <c r="K22" i="65" s="1"/>
  <c r="L22" i="3"/>
  <c r="L22" i="65" s="1"/>
  <c r="M22" i="3"/>
  <c r="M22" i="65" s="1"/>
  <c r="P22" i="3"/>
  <c r="P22" i="65" s="1"/>
  <c r="N22" i="3"/>
  <c r="N22" i="65" s="1"/>
  <c r="O22" i="3"/>
  <c r="O22" i="65" s="1"/>
  <c r="DJ22" i="3"/>
  <c r="W22" i="62" s="1"/>
  <c r="Q22" i="3"/>
  <c r="Q22" i="65" s="1"/>
  <c r="CR22" i="3"/>
  <c r="AJ22" i="63" s="1"/>
  <c r="R22" i="3"/>
  <c r="R22" i="65" s="1"/>
  <c r="S22" i="3"/>
  <c r="S22" i="65" s="1"/>
  <c r="U22" i="3"/>
  <c r="U22" i="65" s="1"/>
  <c r="DG22" i="3"/>
  <c r="T22" i="62" s="1"/>
  <c r="V22" i="3"/>
  <c r="V22" i="65" s="1"/>
  <c r="CX22" i="3"/>
  <c r="K22" i="62" s="1"/>
  <c r="T22" i="3"/>
  <c r="T22" i="65" s="1"/>
  <c r="W22" i="3"/>
  <c r="W22" i="65" s="1"/>
  <c r="Y22" i="3"/>
  <c r="Y22" i="65" s="1"/>
  <c r="X22" i="3"/>
  <c r="X22" i="65" s="1"/>
  <c r="DH22" i="3"/>
  <c r="U22" i="62" s="1"/>
  <c r="Z22" i="3"/>
  <c r="Z22" i="65" s="1"/>
  <c r="CW22" i="3"/>
  <c r="J22" i="62" s="1"/>
  <c r="AA22" i="3"/>
  <c r="AA22" i="65" s="1"/>
  <c r="AC22" i="3"/>
  <c r="AC22" i="65" s="1"/>
  <c r="DR22" i="3"/>
  <c r="AE22" i="62" s="1"/>
  <c r="AB22" i="3"/>
  <c r="AB22" i="65" s="1"/>
  <c r="AD22" i="3"/>
  <c r="AD22" i="65" s="1"/>
  <c r="AE22" i="3"/>
  <c r="AE22" i="65" s="1"/>
  <c r="AF22" i="3"/>
  <c r="AF22" i="65" s="1"/>
  <c r="AG22" i="3"/>
  <c r="AG22" i="65" s="1"/>
  <c r="AJ22" i="3"/>
  <c r="F22" i="64" s="1"/>
  <c r="AH22" i="3"/>
  <c r="AH22" i="65" s="1"/>
  <c r="AI22" i="3"/>
  <c r="AI22" i="65" s="1"/>
  <c r="AL22" i="3"/>
  <c r="H22" i="64" s="1"/>
  <c r="AK22" i="3"/>
  <c r="G22" i="64" s="1"/>
  <c r="AN22" i="3"/>
  <c r="J22" i="64" s="1"/>
  <c r="AM22" i="3"/>
  <c r="I22" i="64" s="1"/>
  <c r="AO22" i="3"/>
  <c r="K22" i="64" s="1"/>
  <c r="DQ22" i="3"/>
  <c r="AD22" i="62" s="1"/>
  <c r="CT22" i="3"/>
  <c r="G22" i="62" s="1"/>
  <c r="DC22" i="3"/>
  <c r="P22" i="62" s="1"/>
  <c r="DD22" i="3"/>
  <c r="Q22" i="62" s="1"/>
  <c r="DI22" i="3"/>
  <c r="V22" i="62" s="1"/>
  <c r="AQ22" i="3"/>
  <c r="M22" i="64" s="1"/>
  <c r="AP22" i="3"/>
  <c r="L22" i="64" s="1"/>
  <c r="AS22" i="3"/>
  <c r="O22" i="64" s="1"/>
  <c r="DP22" i="3"/>
  <c r="AC22" i="62" s="1"/>
  <c r="AR22" i="3"/>
  <c r="N22" i="64" s="1"/>
  <c r="AU22" i="3"/>
  <c r="Q22" i="64" s="1"/>
  <c r="AT22" i="3"/>
  <c r="P22" i="64" s="1"/>
  <c r="AW22" i="3"/>
  <c r="S22" i="64" s="1"/>
  <c r="AX22" i="3"/>
  <c r="T22" i="64" s="1"/>
  <c r="AY22" i="3"/>
  <c r="U22" i="64" s="1"/>
  <c r="BA22" i="3"/>
  <c r="W22" i="64" s="1"/>
  <c r="AZ22" i="3"/>
  <c r="V22" i="64" s="1"/>
  <c r="CS22" i="3"/>
  <c r="F22" i="62" s="1"/>
  <c r="BB22" i="3"/>
  <c r="X22" i="64" s="1"/>
  <c r="BC22" i="3"/>
  <c r="Y22" i="64" s="1"/>
  <c r="BD22" i="3"/>
  <c r="Z22" i="64" s="1"/>
  <c r="DU22" i="3"/>
  <c r="AH22" i="62" s="1"/>
  <c r="BE22" i="3"/>
  <c r="AA22" i="64" s="1"/>
  <c r="BF22" i="3"/>
  <c r="AB22" i="64" s="1"/>
  <c r="DE22" i="3"/>
  <c r="R22" i="62" s="1"/>
  <c r="BG22" i="3"/>
  <c r="AC22" i="64" s="1"/>
  <c r="BI22" i="3"/>
  <c r="AE22" i="64" s="1"/>
  <c r="DO22" i="3"/>
  <c r="AB22" i="62" s="1"/>
  <c r="BH22" i="3"/>
  <c r="AD22" i="64" s="1"/>
  <c r="BJ22" i="3"/>
  <c r="AF22" i="64" s="1"/>
  <c r="BK22" i="3"/>
  <c r="AG22" i="64" s="1"/>
  <c r="DK22" i="3"/>
  <c r="X22" i="62" s="1"/>
  <c r="DL22" i="3"/>
  <c r="Y22" i="62" s="1"/>
  <c r="AV22" i="3"/>
  <c r="R22" i="64" s="1"/>
  <c r="BL22" i="3"/>
  <c r="AH22" i="64" s="1"/>
  <c r="BM22" i="3"/>
  <c r="AI22" i="64" s="1"/>
  <c r="BN22" i="3"/>
  <c r="DS22" i="3"/>
  <c r="AF22" i="62" s="1"/>
  <c r="BO22" i="3"/>
  <c r="G22" i="63" s="1"/>
  <c r="BQ22" i="3"/>
  <c r="I22" i="63" s="1"/>
  <c r="BP22" i="3"/>
  <c r="H22" i="63" s="1"/>
  <c r="DT22" i="3"/>
  <c r="AG22" i="62" s="1"/>
  <c r="CY22" i="3"/>
  <c r="L22" i="62" s="1"/>
  <c r="AA24" i="3"/>
  <c r="AA24" i="65" s="1"/>
  <c r="AR24" i="3"/>
  <c r="N24" i="64" s="1"/>
  <c r="CW24" i="3"/>
  <c r="J24" i="62" s="1"/>
  <c r="BH24" i="3"/>
  <c r="AD24" i="64" s="1"/>
  <c r="BG24" i="3"/>
  <c r="AC24" i="64" s="1"/>
  <c r="BA24" i="3"/>
  <c r="W24" i="64" s="1"/>
  <c r="DI24" i="3"/>
  <c r="V24" i="62" s="1"/>
  <c r="CF24" i="3"/>
  <c r="X24" i="63" s="1"/>
  <c r="BM24" i="3"/>
  <c r="AI24" i="64" s="1"/>
  <c r="BZ24" i="3"/>
  <c r="R24" i="63" s="1"/>
  <c r="BI24" i="3"/>
  <c r="AE24" i="64" s="1"/>
  <c r="AZ24" i="3"/>
  <c r="V24" i="64" s="1"/>
  <c r="AS24" i="3"/>
  <c r="O24" i="64" s="1"/>
  <c r="X24" i="3"/>
  <c r="X24" i="65" s="1"/>
  <c r="Y24" i="3"/>
  <c r="Y24" i="65" s="1"/>
  <c r="AK24" i="3"/>
  <c r="G24" i="64" s="1"/>
  <c r="DE24" i="3"/>
  <c r="R24" i="62" s="1"/>
  <c r="BY24" i="3"/>
  <c r="Q24" i="63" s="1"/>
  <c r="CR24" i="3"/>
  <c r="AJ24" i="63" s="1"/>
  <c r="DL24" i="3"/>
  <c r="Y24" i="62" s="1"/>
  <c r="DK24" i="3"/>
  <c r="X24" i="62" s="1"/>
  <c r="CX24" i="3"/>
  <c r="K24" i="62" s="1"/>
  <c r="AJ24" i="3"/>
  <c r="F24" i="64" s="1"/>
  <c r="DD24" i="3"/>
  <c r="Q24" i="62" s="1"/>
  <c r="AH24" i="3"/>
  <c r="AH24" i="65" s="1"/>
  <c r="DH24" i="3"/>
  <c r="U24" i="62" s="1"/>
  <c r="DN24" i="3"/>
  <c r="AA24" i="62" s="1"/>
  <c r="W24" i="3"/>
  <c r="W24" i="65" s="1"/>
  <c r="DT24" i="3"/>
  <c r="AG24" i="62" s="1"/>
  <c r="CS24" i="3"/>
  <c r="F24" i="62" s="1"/>
  <c r="AL24" i="3"/>
  <c r="H24" i="64" s="1"/>
  <c r="F24" i="3"/>
  <c r="F24" i="65" s="1"/>
  <c r="AI24" i="3"/>
  <c r="AI24" i="65" s="1"/>
  <c r="AQ24" i="3"/>
  <c r="M24" i="64" s="1"/>
  <c r="BS24" i="3"/>
  <c r="K24" i="63" s="1"/>
  <c r="CM24" i="3"/>
  <c r="AE24" i="63" s="1"/>
  <c r="CK24" i="3"/>
  <c r="AC24" i="63" s="1"/>
  <c r="Q24" i="3"/>
  <c r="Q24" i="65" s="1"/>
  <c r="CQ24" i="3"/>
  <c r="AI24" i="63" s="1"/>
  <c r="G24" i="3"/>
  <c r="G24" i="65" s="1"/>
  <c r="CP24" i="3"/>
  <c r="AH24" i="63" s="1"/>
  <c r="CB24" i="3"/>
  <c r="T24" i="63" s="1"/>
  <c r="BX24" i="3"/>
  <c r="P24" i="63" s="1"/>
  <c r="CA24" i="3"/>
  <c r="S24" i="63" s="1"/>
  <c r="CU24" i="3"/>
  <c r="H24" i="62" s="1"/>
  <c r="BT24" i="3"/>
  <c r="L24" i="63" s="1"/>
  <c r="DM24" i="3"/>
  <c r="Z24" i="62" s="1"/>
  <c r="AF24" i="3"/>
  <c r="AF24" i="65" s="1"/>
  <c r="BL24" i="3"/>
  <c r="AH24" i="64" s="1"/>
  <c r="DJ24" i="3"/>
  <c r="W24" i="62" s="1"/>
  <c r="DA24" i="3"/>
  <c r="N24" i="62" s="1"/>
  <c r="AE24" i="3"/>
  <c r="AE24" i="65" s="1"/>
  <c r="DG24" i="3"/>
  <c r="T24" i="62" s="1"/>
  <c r="CJ24" i="3"/>
  <c r="AB24" i="63" s="1"/>
  <c r="AX24" i="3"/>
  <c r="T24" i="64" s="1"/>
  <c r="AM24" i="3"/>
  <c r="I24" i="64" s="1"/>
  <c r="CZ24" i="3"/>
  <c r="M24" i="62" s="1"/>
  <c r="BV24" i="3"/>
  <c r="N24" i="63" s="1"/>
  <c r="CD24" i="3"/>
  <c r="V24" i="63" s="1"/>
  <c r="BF24" i="3"/>
  <c r="AB24" i="64" s="1"/>
  <c r="BW24" i="3"/>
  <c r="O24" i="63" s="1"/>
  <c r="BC24" i="3"/>
  <c r="Y24" i="64" s="1"/>
  <c r="DR24" i="3"/>
  <c r="AE24" i="62" s="1"/>
  <c r="K24" i="3"/>
  <c r="K24" i="65" s="1"/>
  <c r="AN24" i="3"/>
  <c r="J24" i="64" s="1"/>
  <c r="AW24" i="3"/>
  <c r="S24" i="64" s="1"/>
  <c r="CC24" i="3"/>
  <c r="U24" i="63" s="1"/>
  <c r="M24" i="3"/>
  <c r="M24" i="65" s="1"/>
  <c r="AP24" i="3"/>
  <c r="L24" i="64" s="1"/>
  <c r="CL24" i="3"/>
  <c r="AD24" i="63" s="1"/>
  <c r="V24" i="3"/>
  <c r="V24" i="65" s="1"/>
  <c r="U24" i="3"/>
  <c r="U24" i="65" s="1"/>
  <c r="T24" i="3"/>
  <c r="T24" i="65" s="1"/>
  <c r="AD24" i="3"/>
  <c r="AD24" i="65" s="1"/>
  <c r="DP24" i="3"/>
  <c r="AC24" i="62" s="1"/>
  <c r="CV24" i="3"/>
  <c r="I24" i="62" s="1"/>
  <c r="BJ24" i="3"/>
  <c r="AF24" i="64" s="1"/>
  <c r="CG24" i="3"/>
  <c r="Y24" i="63" s="1"/>
  <c r="CH24" i="3"/>
  <c r="Z24" i="63" s="1"/>
  <c r="DB24" i="3"/>
  <c r="O24" i="62" s="1"/>
  <c r="AG24" i="3"/>
  <c r="AG24" i="65" s="1"/>
  <c r="AO24" i="3"/>
  <c r="K24" i="64" s="1"/>
  <c r="DC24" i="3"/>
  <c r="P24" i="62" s="1"/>
  <c r="CY24" i="3"/>
  <c r="L24" i="62" s="1"/>
  <c r="BN24" i="3"/>
  <c r="BU24" i="3"/>
  <c r="M24" i="63" s="1"/>
  <c r="CT24" i="3"/>
  <c r="G24" i="62" s="1"/>
  <c r="DF24" i="3"/>
  <c r="S24" i="62" s="1"/>
  <c r="H24" i="3"/>
  <c r="H24" i="65" s="1"/>
  <c r="AC24" i="3"/>
  <c r="AC24" i="65" s="1"/>
  <c r="BK24" i="3"/>
  <c r="AG24" i="64" s="1"/>
  <c r="CO24" i="3"/>
  <c r="AG24" i="63" s="1"/>
  <c r="DS24" i="3"/>
  <c r="AF24" i="62" s="1"/>
  <c r="DU24" i="3"/>
  <c r="AH24" i="62" s="1"/>
  <c r="AV24" i="3"/>
  <c r="R24" i="64" s="1"/>
  <c r="O24" i="3"/>
  <c r="O24" i="65" s="1"/>
  <c r="CE24" i="3"/>
  <c r="W24" i="63" s="1"/>
  <c r="AY24" i="3"/>
  <c r="U24" i="64" s="1"/>
  <c r="AB24" i="3"/>
  <c r="AB24" i="65" s="1"/>
  <c r="BQ24" i="3"/>
  <c r="I24" i="63" s="1"/>
  <c r="BE24" i="3"/>
  <c r="AA24" i="64" s="1"/>
  <c r="AT24" i="3"/>
  <c r="P24" i="64" s="1"/>
  <c r="S24" i="3"/>
  <c r="S24" i="65" s="1"/>
  <c r="BD24" i="3"/>
  <c r="Z24" i="64" s="1"/>
  <c r="N24" i="3"/>
  <c r="N24" i="65" s="1"/>
  <c r="DQ24" i="3"/>
  <c r="AD24" i="62" s="1"/>
  <c r="BP24" i="3"/>
  <c r="H24" i="63" s="1"/>
  <c r="CN24" i="3"/>
  <c r="AF24" i="63" s="1"/>
  <c r="R24" i="3"/>
  <c r="R24" i="65" s="1"/>
  <c r="CI24" i="3"/>
  <c r="AA24" i="63" s="1"/>
  <c r="P24" i="3"/>
  <c r="P24" i="65" s="1"/>
  <c r="L24" i="3"/>
  <c r="L24" i="65" s="1"/>
  <c r="AU24" i="3"/>
  <c r="Q24" i="64" s="1"/>
  <c r="J24" i="3"/>
  <c r="J24" i="65" s="1"/>
  <c r="I24" i="3"/>
  <c r="I24" i="65" s="1"/>
  <c r="DO24" i="3"/>
  <c r="AB24" i="62" s="1"/>
  <c r="BO24" i="3"/>
  <c r="G24" i="63" s="1"/>
  <c r="Z24" i="3"/>
  <c r="Z24" i="65" s="1"/>
  <c r="BB24" i="3"/>
  <c r="X24" i="64" s="1"/>
  <c r="BR24" i="3"/>
  <c r="J24" i="63" s="1"/>
  <c r="X7" i="3"/>
  <c r="X7" i="65" s="1"/>
  <c r="Y7" i="3"/>
  <c r="Y7" i="65" s="1"/>
  <c r="V7" i="3"/>
  <c r="V7" i="65" s="1"/>
  <c r="W7" i="3"/>
  <c r="W7" i="65" s="1"/>
  <c r="CD7" i="3"/>
  <c r="V7" i="63" s="1"/>
  <c r="AX7" i="3"/>
  <c r="T7" i="64" s="1"/>
  <c r="DC7" i="3"/>
  <c r="P7" i="62" s="1"/>
  <c r="BK7" i="3"/>
  <c r="AG7" i="64" s="1"/>
  <c r="BG7" i="3"/>
  <c r="AC7" i="64" s="1"/>
  <c r="AP7" i="3"/>
  <c r="L7" i="64" s="1"/>
  <c r="AJ7" i="3"/>
  <c r="F7" i="64" s="1"/>
  <c r="AL7" i="3"/>
  <c r="H7" i="64" s="1"/>
  <c r="DH7" i="3"/>
  <c r="U7" i="62" s="1"/>
  <c r="U7" i="3"/>
  <c r="U7" i="65" s="1"/>
  <c r="CQ7" i="3"/>
  <c r="AI7" i="63" s="1"/>
  <c r="AV7" i="3"/>
  <c r="R7" i="64" s="1"/>
  <c r="AN7" i="3"/>
  <c r="J7" i="64" s="1"/>
  <c r="AK7" i="3"/>
  <c r="G7" i="64" s="1"/>
  <c r="AH7" i="3"/>
  <c r="AH7" i="65" s="1"/>
  <c r="AA7" i="3"/>
  <c r="AA7" i="65" s="1"/>
  <c r="CL7" i="3"/>
  <c r="AD7" i="63" s="1"/>
  <c r="R7" i="3"/>
  <c r="R7" i="65" s="1"/>
  <c r="CE7" i="3"/>
  <c r="W7" i="63" s="1"/>
  <c r="T7" i="3"/>
  <c r="T7" i="65" s="1"/>
  <c r="S7" i="3"/>
  <c r="S7" i="65" s="1"/>
  <c r="CC7" i="3"/>
  <c r="U7" i="63" s="1"/>
  <c r="BL7" i="3"/>
  <c r="AH7" i="64" s="1"/>
  <c r="AO7" i="3"/>
  <c r="K7" i="64" s="1"/>
  <c r="P7" i="3"/>
  <c r="P7" i="65" s="1"/>
  <c r="Q7" i="3"/>
  <c r="Q7" i="65" s="1"/>
  <c r="CF7" i="3"/>
  <c r="X7" i="63" s="1"/>
  <c r="H7" i="3"/>
  <c r="H7" i="65" s="1"/>
  <c r="BI7" i="3"/>
  <c r="AE7" i="64" s="1"/>
  <c r="CI7" i="3"/>
  <c r="AA7" i="63" s="1"/>
  <c r="CH7" i="3"/>
  <c r="Z7" i="63" s="1"/>
  <c r="AB7" i="3"/>
  <c r="AB7" i="65" s="1"/>
  <c r="CG7" i="3"/>
  <c r="Y7" i="63" s="1"/>
  <c r="CS7" i="3"/>
  <c r="F7" i="62" s="1"/>
  <c r="Z7" i="3"/>
  <c r="Z7" i="65" s="1"/>
  <c r="CB7" i="3"/>
  <c r="T7" i="63" s="1"/>
  <c r="N7" i="3"/>
  <c r="N7" i="65" s="1"/>
  <c r="AI7" i="3"/>
  <c r="AI7" i="65" s="1"/>
  <c r="DU7" i="3"/>
  <c r="AH7" i="62" s="1"/>
  <c r="O7" i="3"/>
  <c r="O7" i="65" s="1"/>
  <c r="DS7" i="3"/>
  <c r="AF7" i="62" s="1"/>
  <c r="DO7" i="3"/>
  <c r="AB7" i="62" s="1"/>
  <c r="DG7" i="3"/>
  <c r="T7" i="62" s="1"/>
  <c r="CP7" i="3"/>
  <c r="AH7" i="63" s="1"/>
  <c r="M7" i="3"/>
  <c r="M7" i="65" s="1"/>
  <c r="L7" i="3"/>
  <c r="L7" i="65" s="1"/>
  <c r="CY7" i="3"/>
  <c r="L7" i="62" s="1"/>
  <c r="K7" i="3"/>
  <c r="K7" i="65" s="1"/>
  <c r="CJ7" i="3"/>
  <c r="AB7" i="63" s="1"/>
  <c r="BZ7" i="3"/>
  <c r="R7" i="63" s="1"/>
  <c r="CA7" i="3"/>
  <c r="S7" i="63" s="1"/>
  <c r="CK7" i="3"/>
  <c r="AC7" i="63" s="1"/>
  <c r="AY7" i="3"/>
  <c r="U7" i="64" s="1"/>
  <c r="CM7" i="3"/>
  <c r="AE7" i="63" s="1"/>
  <c r="BH7" i="3"/>
  <c r="AD7" i="64" s="1"/>
  <c r="J7" i="3"/>
  <c r="J7" i="65" s="1"/>
  <c r="DE7" i="3"/>
  <c r="R7" i="62" s="1"/>
  <c r="AD7" i="3"/>
  <c r="AD7" i="65" s="1"/>
  <c r="G7" i="3"/>
  <c r="G7" i="65" s="1"/>
  <c r="BA7" i="3"/>
  <c r="W7" i="64" s="1"/>
  <c r="AT7" i="3"/>
  <c r="P7" i="64" s="1"/>
  <c r="BS7" i="3"/>
  <c r="K7" i="63" s="1"/>
  <c r="BC7" i="3"/>
  <c r="Y7" i="64" s="1"/>
  <c r="DD7" i="3"/>
  <c r="Q7" i="62" s="1"/>
  <c r="DF7" i="3"/>
  <c r="S7" i="62" s="1"/>
  <c r="CV7" i="3"/>
  <c r="I7" i="62" s="1"/>
  <c r="AE7" i="3"/>
  <c r="AE7" i="65" s="1"/>
  <c r="DK7" i="3"/>
  <c r="X7" i="62" s="1"/>
  <c r="BB7" i="3"/>
  <c r="X7" i="64" s="1"/>
  <c r="DM7" i="3"/>
  <c r="Z7" i="62" s="1"/>
  <c r="BU7" i="3"/>
  <c r="M7" i="63" s="1"/>
  <c r="AF7" i="3"/>
  <c r="AF7" i="65" s="1"/>
  <c r="AG7" i="3"/>
  <c r="AG7" i="65" s="1"/>
  <c r="CT7" i="3"/>
  <c r="G7" i="62" s="1"/>
  <c r="BW7" i="3"/>
  <c r="O7" i="63" s="1"/>
  <c r="CN7" i="3"/>
  <c r="AF7" i="63" s="1"/>
  <c r="DB7" i="3"/>
  <c r="O7" i="62" s="1"/>
  <c r="BY7" i="3"/>
  <c r="Q7" i="63" s="1"/>
  <c r="BX7" i="3"/>
  <c r="P7" i="63" s="1"/>
  <c r="F7" i="3"/>
  <c r="F7" i="65" s="1"/>
  <c r="I7" i="3"/>
  <c r="I7" i="65" s="1"/>
  <c r="DA7" i="3"/>
  <c r="N7" i="62" s="1"/>
  <c r="AM7" i="3"/>
  <c r="I7" i="64" s="1"/>
  <c r="DQ7" i="3"/>
  <c r="AD7" i="62" s="1"/>
  <c r="BO7" i="3"/>
  <c r="G7" i="63" s="1"/>
  <c r="CU7" i="3"/>
  <c r="H7" i="62" s="1"/>
  <c r="CW7" i="3"/>
  <c r="J7" i="62" s="1"/>
  <c r="AU7" i="3"/>
  <c r="Q7" i="64" s="1"/>
  <c r="BP7" i="3"/>
  <c r="H7" i="63" s="1"/>
  <c r="CR7" i="3"/>
  <c r="AJ7" i="63" s="1"/>
  <c r="BT7" i="3"/>
  <c r="L7" i="63" s="1"/>
  <c r="BD7" i="3"/>
  <c r="Z7" i="64" s="1"/>
  <c r="CX7" i="3"/>
  <c r="K7" i="62" s="1"/>
  <c r="AQ7" i="3"/>
  <c r="M7" i="64" s="1"/>
  <c r="CO7" i="3"/>
  <c r="AG7" i="63" s="1"/>
  <c r="BR7" i="3"/>
  <c r="J7" i="63" s="1"/>
  <c r="BQ7" i="3"/>
  <c r="I7" i="63" s="1"/>
  <c r="AC7" i="3"/>
  <c r="AC7" i="65" s="1"/>
  <c r="BV7" i="3"/>
  <c r="N7" i="63" s="1"/>
  <c r="CZ7" i="3"/>
  <c r="M7" i="62" s="1"/>
  <c r="BE7" i="3"/>
  <c r="AA7" i="64" s="1"/>
  <c r="BM7" i="3"/>
  <c r="AI7" i="64" s="1"/>
  <c r="DL7" i="3"/>
  <c r="Y7" i="62" s="1"/>
  <c r="DI7" i="3"/>
  <c r="V7" i="62" s="1"/>
  <c r="BN7" i="3"/>
  <c r="DJ7" i="3"/>
  <c r="W7" i="62" s="1"/>
  <c r="BF7" i="3"/>
  <c r="AB7" i="64" s="1"/>
  <c r="AS7" i="3"/>
  <c r="O7" i="64" s="1"/>
  <c r="AW7" i="3"/>
  <c r="S7" i="64" s="1"/>
  <c r="AR7" i="3"/>
  <c r="N7" i="64" s="1"/>
  <c r="BJ7" i="3"/>
  <c r="AF7" i="64" s="1"/>
  <c r="AZ7" i="3"/>
  <c r="V7" i="64" s="1"/>
  <c r="AC6" i="3"/>
  <c r="AC6" i="65" s="1"/>
  <c r="CA6" i="3"/>
  <c r="S6" i="63" s="1"/>
  <c r="CD6" i="3"/>
  <c r="V6" i="63" s="1"/>
  <c r="CC6" i="3"/>
  <c r="U6" i="63" s="1"/>
  <c r="AA6" i="3"/>
  <c r="AA6" i="65" s="1"/>
  <c r="DS6" i="3"/>
  <c r="AF6" i="62" s="1"/>
  <c r="V6" i="3"/>
  <c r="V6" i="65" s="1"/>
  <c r="X6" i="3"/>
  <c r="X6" i="65" s="1"/>
  <c r="DO6" i="3"/>
  <c r="AB6" i="62" s="1"/>
  <c r="DA6" i="3"/>
  <c r="N6" i="62" s="1"/>
  <c r="W6" i="3"/>
  <c r="W6" i="65" s="1"/>
  <c r="Z6" i="3"/>
  <c r="Z6" i="65" s="1"/>
  <c r="U6" i="3"/>
  <c r="U6" i="65" s="1"/>
  <c r="G6" i="3"/>
  <c r="G6" i="65" s="1"/>
  <c r="DU6" i="3"/>
  <c r="AH6" i="62" s="1"/>
  <c r="CB6" i="3"/>
  <c r="T6" i="63" s="1"/>
  <c r="Y6" i="3"/>
  <c r="Y6" i="65" s="1"/>
  <c r="CE6" i="3"/>
  <c r="W6" i="63" s="1"/>
  <c r="CL6" i="3"/>
  <c r="AD6" i="63" s="1"/>
  <c r="CK6" i="3"/>
  <c r="AC6" i="63" s="1"/>
  <c r="H6" i="3"/>
  <c r="H6" i="65" s="1"/>
  <c r="T6" i="3"/>
  <c r="T6" i="65" s="1"/>
  <c r="S6" i="3"/>
  <c r="S6" i="65" s="1"/>
  <c r="R6" i="3"/>
  <c r="R6" i="65" s="1"/>
  <c r="Q6" i="3"/>
  <c r="Q6" i="65" s="1"/>
  <c r="P6" i="3"/>
  <c r="P6" i="65" s="1"/>
  <c r="CF6" i="3"/>
  <c r="X6" i="63" s="1"/>
  <c r="CG6" i="3"/>
  <c r="Y6" i="63" s="1"/>
  <c r="O6" i="3"/>
  <c r="O6" i="65" s="1"/>
  <c r="CH6" i="3"/>
  <c r="Z6" i="63" s="1"/>
  <c r="N6" i="3"/>
  <c r="N6" i="65" s="1"/>
  <c r="M6" i="3"/>
  <c r="M6" i="65" s="1"/>
  <c r="L6" i="3"/>
  <c r="L6" i="65" s="1"/>
  <c r="CI6" i="3"/>
  <c r="AA6" i="63" s="1"/>
  <c r="K6" i="3"/>
  <c r="K6" i="65" s="1"/>
  <c r="J6" i="3"/>
  <c r="J6" i="65" s="1"/>
  <c r="I6" i="3"/>
  <c r="I6" i="65" s="1"/>
  <c r="CJ6" i="3"/>
  <c r="AB6" i="63" s="1"/>
  <c r="CU6" i="3"/>
  <c r="H6" i="62" s="1"/>
  <c r="CW6" i="3"/>
  <c r="J6" i="62" s="1"/>
  <c r="CV6" i="3"/>
  <c r="I6" i="62" s="1"/>
  <c r="AT6" i="3"/>
  <c r="P6" i="64" s="1"/>
  <c r="AZ6" i="3"/>
  <c r="V6" i="64" s="1"/>
  <c r="BO6" i="3"/>
  <c r="G6" i="63" s="1"/>
  <c r="BQ6" i="3"/>
  <c r="I6" i="63" s="1"/>
  <c r="BR6" i="3"/>
  <c r="J6" i="63" s="1"/>
  <c r="AR6" i="3"/>
  <c r="N6" i="64" s="1"/>
  <c r="CZ6" i="3"/>
  <c r="M6" i="62" s="1"/>
  <c r="AS6" i="3"/>
  <c r="O6" i="64" s="1"/>
  <c r="BP6" i="3"/>
  <c r="H6" i="63" s="1"/>
  <c r="AQ6" i="3"/>
  <c r="M6" i="64" s="1"/>
  <c r="AP6" i="3"/>
  <c r="L6" i="64" s="1"/>
  <c r="DB6" i="3"/>
  <c r="O6" i="62" s="1"/>
  <c r="BN6" i="3"/>
  <c r="BM6" i="3"/>
  <c r="AI6" i="64" s="1"/>
  <c r="BT6" i="3"/>
  <c r="L6" i="63" s="1"/>
  <c r="AW6" i="3"/>
  <c r="S6" i="64" s="1"/>
  <c r="AN6" i="3"/>
  <c r="J6" i="64" s="1"/>
  <c r="AO6" i="3"/>
  <c r="K6" i="64" s="1"/>
  <c r="BA6" i="3"/>
  <c r="W6" i="64" s="1"/>
  <c r="BB6" i="3"/>
  <c r="X6" i="64" s="1"/>
  <c r="BS6" i="3"/>
  <c r="K6" i="63" s="1"/>
  <c r="BI6" i="3"/>
  <c r="AE6" i="64" s="1"/>
  <c r="DE6" i="3"/>
  <c r="R6" i="62" s="1"/>
  <c r="BC6" i="3"/>
  <c r="Y6" i="64" s="1"/>
  <c r="DD6" i="3"/>
  <c r="Q6" i="62" s="1"/>
  <c r="BK6" i="3"/>
  <c r="AG6" i="64" s="1"/>
  <c r="AM6" i="3"/>
  <c r="I6" i="64" s="1"/>
  <c r="DC6" i="3"/>
  <c r="P6" i="62" s="1"/>
  <c r="BD6" i="3"/>
  <c r="Z6" i="64" s="1"/>
  <c r="CS6" i="3"/>
  <c r="F6" i="62" s="1"/>
  <c r="BU6" i="3"/>
  <c r="M6" i="63" s="1"/>
  <c r="AY6" i="3"/>
  <c r="U6" i="64" s="1"/>
  <c r="AV6" i="3"/>
  <c r="R6" i="64" s="1"/>
  <c r="AL6" i="3"/>
  <c r="H6" i="64" s="1"/>
  <c r="CQ6" i="3"/>
  <c r="AI6" i="63" s="1"/>
  <c r="AJ6" i="3"/>
  <c r="F6" i="64" s="1"/>
  <c r="BV6" i="3"/>
  <c r="N6" i="63" s="1"/>
  <c r="AK6" i="3"/>
  <c r="G6" i="64" s="1"/>
  <c r="BZ6" i="3"/>
  <c r="R6" i="63" s="1"/>
  <c r="DF6" i="3"/>
  <c r="S6" i="62" s="1"/>
  <c r="BE6" i="3"/>
  <c r="AA6" i="64" s="1"/>
  <c r="BL6" i="3"/>
  <c r="AH6" i="64" s="1"/>
  <c r="BF6" i="3"/>
  <c r="AB6" i="64" s="1"/>
  <c r="BH6" i="3"/>
  <c r="AD6" i="64" s="1"/>
  <c r="DH6" i="3"/>
  <c r="U6" i="62" s="1"/>
  <c r="DG6" i="3"/>
  <c r="T6" i="62" s="1"/>
  <c r="CR6" i="3"/>
  <c r="AJ6" i="63" s="1"/>
  <c r="CP6" i="3"/>
  <c r="AH6" i="63" s="1"/>
  <c r="CO6" i="3"/>
  <c r="AG6" i="63" s="1"/>
  <c r="BX6" i="3"/>
  <c r="P6" i="63" s="1"/>
  <c r="DJ6" i="3"/>
  <c r="W6" i="62" s="1"/>
  <c r="DI6" i="3"/>
  <c r="V6" i="62" s="1"/>
  <c r="AH6" i="3"/>
  <c r="AH6" i="65" s="1"/>
  <c r="AI6" i="3"/>
  <c r="AI6" i="65" s="1"/>
  <c r="CX6" i="3"/>
  <c r="K6" i="62" s="1"/>
  <c r="AU6" i="3"/>
  <c r="Q6" i="64" s="1"/>
  <c r="BW6" i="3"/>
  <c r="O6" i="63" s="1"/>
  <c r="BG6" i="3"/>
  <c r="AC6" i="64" s="1"/>
  <c r="AG6" i="3"/>
  <c r="AG6" i="65" s="1"/>
  <c r="AF6" i="3"/>
  <c r="AF6" i="65" s="1"/>
  <c r="F6" i="3"/>
  <c r="F6" i="65" s="1"/>
  <c r="AE6" i="3"/>
  <c r="AE6" i="65" s="1"/>
  <c r="AD6" i="3"/>
  <c r="AD6" i="65" s="1"/>
  <c r="AX6" i="3"/>
  <c r="T6" i="64" s="1"/>
  <c r="DK6" i="3"/>
  <c r="X6" i="62" s="1"/>
  <c r="DL6" i="3"/>
  <c r="Y6" i="62" s="1"/>
  <c r="CT6" i="3"/>
  <c r="G6" i="62" s="1"/>
  <c r="BY6" i="3"/>
  <c r="Q6" i="63" s="1"/>
  <c r="CY6" i="3"/>
  <c r="L6" i="62" s="1"/>
  <c r="CN6" i="3"/>
  <c r="AF6" i="63" s="1"/>
  <c r="DM6" i="3"/>
  <c r="Z6" i="62" s="1"/>
  <c r="AB6" i="3"/>
  <c r="AB6" i="65" s="1"/>
  <c r="BJ6" i="3"/>
  <c r="AF6" i="64" s="1"/>
  <c r="CM6" i="3"/>
  <c r="AE6" i="63" s="1"/>
  <c r="AI14" i="3"/>
  <c r="AI14" i="65" s="1"/>
  <c r="BA14" i="3"/>
  <c r="W14" i="64" s="1"/>
  <c r="AF14" i="3"/>
  <c r="AF14" i="65" s="1"/>
  <c r="AG14" i="3"/>
  <c r="AG14" i="65" s="1"/>
  <c r="F14" i="3"/>
  <c r="F14" i="65" s="1"/>
  <c r="BS14" i="3"/>
  <c r="K14" i="63" s="1"/>
  <c r="CS14" i="3"/>
  <c r="F14" i="62" s="1"/>
  <c r="AX14" i="3"/>
  <c r="T14" i="64" s="1"/>
  <c r="O14" i="3"/>
  <c r="O14" i="65" s="1"/>
  <c r="AZ14" i="3"/>
  <c r="V14" i="64" s="1"/>
  <c r="DI14" i="3"/>
  <c r="V14" i="62" s="1"/>
  <c r="AL14" i="3"/>
  <c r="H14" i="64" s="1"/>
  <c r="DG14" i="3"/>
  <c r="T14" i="62" s="1"/>
  <c r="Y14" i="3"/>
  <c r="Y14" i="65" s="1"/>
  <c r="X14" i="3"/>
  <c r="X14" i="65" s="1"/>
  <c r="V14" i="3"/>
  <c r="V14" i="65" s="1"/>
  <c r="AE14" i="3"/>
  <c r="AE14" i="65" s="1"/>
  <c r="BQ14" i="3"/>
  <c r="I14" i="63" s="1"/>
  <c r="AD14" i="3"/>
  <c r="AD14" i="65" s="1"/>
  <c r="DA14" i="3"/>
  <c r="N14" i="62" s="1"/>
  <c r="J14" i="3"/>
  <c r="J14" i="65" s="1"/>
  <c r="BN14" i="3"/>
  <c r="W14" i="3"/>
  <c r="W14" i="65" s="1"/>
  <c r="DN14" i="3"/>
  <c r="AA14" i="62" s="1"/>
  <c r="DO14" i="3"/>
  <c r="AB14" i="62" s="1"/>
  <c r="U14" i="3"/>
  <c r="U14" i="65" s="1"/>
  <c r="T14" i="3"/>
  <c r="T14" i="65" s="1"/>
  <c r="CF14" i="3"/>
  <c r="X14" i="63" s="1"/>
  <c r="AP14" i="3"/>
  <c r="L14" i="64" s="1"/>
  <c r="CP14" i="3"/>
  <c r="AH14" i="63" s="1"/>
  <c r="DU14" i="3"/>
  <c r="AH14" i="62" s="1"/>
  <c r="AR14" i="3"/>
  <c r="N14" i="64" s="1"/>
  <c r="CL14" i="3"/>
  <c r="AD14" i="63" s="1"/>
  <c r="AW14" i="3"/>
  <c r="S14" i="64" s="1"/>
  <c r="CC14" i="3"/>
  <c r="U14" i="63" s="1"/>
  <c r="DF14" i="3"/>
  <c r="S14" i="62" s="1"/>
  <c r="BD14" i="3"/>
  <c r="Z14" i="64" s="1"/>
  <c r="BZ14" i="3"/>
  <c r="R14" i="63" s="1"/>
  <c r="CM14" i="3"/>
  <c r="AE14" i="63" s="1"/>
  <c r="CZ14" i="3"/>
  <c r="M14" i="62" s="1"/>
  <c r="K14" i="3"/>
  <c r="K14" i="65" s="1"/>
  <c r="AY14" i="3"/>
  <c r="U14" i="64" s="1"/>
  <c r="BU14" i="3"/>
  <c r="M14" i="63" s="1"/>
  <c r="AB14" i="3"/>
  <c r="AB14" i="65" s="1"/>
  <c r="BG14" i="3"/>
  <c r="AC14" i="64" s="1"/>
  <c r="DE14" i="3"/>
  <c r="R14" i="62" s="1"/>
  <c r="AV14" i="3"/>
  <c r="R14" i="64" s="1"/>
  <c r="DH14" i="3"/>
  <c r="U14" i="62" s="1"/>
  <c r="G14" i="3"/>
  <c r="G14" i="65" s="1"/>
  <c r="P14" i="3"/>
  <c r="P14" i="65" s="1"/>
  <c r="BT14" i="3"/>
  <c r="L14" i="63" s="1"/>
  <c r="AJ14" i="3"/>
  <c r="F14" i="64" s="1"/>
  <c r="BF14" i="3"/>
  <c r="AB14" i="64" s="1"/>
  <c r="BR14" i="3"/>
  <c r="J14" i="63" s="1"/>
  <c r="L14" i="3"/>
  <c r="L14" i="65" s="1"/>
  <c r="M14" i="3"/>
  <c r="M14" i="65" s="1"/>
  <c r="BE14" i="3"/>
  <c r="AA14" i="64" s="1"/>
  <c r="N14" i="3"/>
  <c r="N14" i="65" s="1"/>
  <c r="AQ14" i="3"/>
  <c r="M14" i="64" s="1"/>
  <c r="BJ14" i="3"/>
  <c r="AF14" i="64" s="1"/>
  <c r="CK14" i="3"/>
  <c r="AC14" i="63" s="1"/>
  <c r="CY14" i="3"/>
  <c r="L14" i="62" s="1"/>
  <c r="BV14" i="3"/>
  <c r="N14" i="63" s="1"/>
  <c r="DJ14" i="3"/>
  <c r="W14" i="62" s="1"/>
  <c r="BM14" i="3"/>
  <c r="AI14" i="64" s="1"/>
  <c r="DK14" i="3"/>
  <c r="X14" i="62" s="1"/>
  <c r="CU14" i="3"/>
  <c r="H14" i="62" s="1"/>
  <c r="CV14" i="3"/>
  <c r="I14" i="62" s="1"/>
  <c r="BX14" i="3"/>
  <c r="P14" i="63" s="1"/>
  <c r="BI14" i="3"/>
  <c r="AE14" i="64" s="1"/>
  <c r="BP14" i="3"/>
  <c r="H14" i="63" s="1"/>
  <c r="BO14" i="3"/>
  <c r="G14" i="63" s="1"/>
  <c r="BY14" i="3"/>
  <c r="Q14" i="63" s="1"/>
  <c r="Q14" i="3"/>
  <c r="Q14" i="65" s="1"/>
  <c r="H14" i="3"/>
  <c r="H14" i="65" s="1"/>
  <c r="AC14" i="3"/>
  <c r="AC14" i="65" s="1"/>
  <c r="BH14" i="3"/>
  <c r="AD14" i="64" s="1"/>
  <c r="BL14" i="3"/>
  <c r="AH14" i="64" s="1"/>
  <c r="AK14" i="3"/>
  <c r="G14" i="64" s="1"/>
  <c r="CR14" i="3"/>
  <c r="AJ14" i="63" s="1"/>
  <c r="CO14" i="3"/>
  <c r="AG14" i="63" s="1"/>
  <c r="I14" i="3"/>
  <c r="I14" i="65" s="1"/>
  <c r="AS14" i="3"/>
  <c r="O14" i="64" s="1"/>
  <c r="DB14" i="3"/>
  <c r="O14" i="62" s="1"/>
  <c r="CJ14" i="3"/>
  <c r="AB14" i="63" s="1"/>
  <c r="BC14" i="3"/>
  <c r="Y14" i="64" s="1"/>
  <c r="CI14" i="3"/>
  <c r="AA14" i="63" s="1"/>
  <c r="DD14" i="3"/>
  <c r="Q14" i="62" s="1"/>
  <c r="AO14" i="3"/>
  <c r="K14" i="64" s="1"/>
  <c r="BW14" i="3"/>
  <c r="O14" i="63" s="1"/>
  <c r="Z14" i="3"/>
  <c r="Z14" i="65" s="1"/>
  <c r="AM14" i="3"/>
  <c r="I14" i="64" s="1"/>
  <c r="AA14" i="3"/>
  <c r="AA14" i="65" s="1"/>
  <c r="CW14" i="3"/>
  <c r="J14" i="62" s="1"/>
  <c r="CH14" i="3"/>
  <c r="Z14" i="63" s="1"/>
  <c r="R14" i="3"/>
  <c r="R14" i="65" s="1"/>
  <c r="DC14" i="3"/>
  <c r="P14" i="62" s="1"/>
  <c r="CX14" i="3"/>
  <c r="K14" i="62" s="1"/>
  <c r="BB14" i="3"/>
  <c r="X14" i="64" s="1"/>
  <c r="CT14" i="3"/>
  <c r="G14" i="62" s="1"/>
  <c r="S14" i="3"/>
  <c r="S14" i="65" s="1"/>
  <c r="DL14" i="3"/>
  <c r="Y14" i="62" s="1"/>
  <c r="CD14" i="3"/>
  <c r="V14" i="63" s="1"/>
  <c r="CE14" i="3"/>
  <c r="W14" i="63" s="1"/>
  <c r="DM14" i="3"/>
  <c r="Z14" i="62" s="1"/>
  <c r="AU14" i="3"/>
  <c r="Q14" i="64" s="1"/>
  <c r="AT14" i="3"/>
  <c r="P14" i="64" s="1"/>
  <c r="BK14" i="3"/>
  <c r="AG14" i="64" s="1"/>
  <c r="AN14" i="3"/>
  <c r="J14" i="64" s="1"/>
  <c r="CQ14" i="3"/>
  <c r="AI14" i="63" s="1"/>
  <c r="CN14" i="3"/>
  <c r="AF14" i="63" s="1"/>
  <c r="CA14" i="3"/>
  <c r="S14" i="63" s="1"/>
  <c r="CB14" i="3"/>
  <c r="T14" i="63" s="1"/>
  <c r="CG14" i="3"/>
  <c r="Y14" i="63" s="1"/>
  <c r="AH14" i="3"/>
  <c r="AH14" i="65" s="1"/>
  <c r="DW7" i="3"/>
  <c r="DW6" i="3"/>
  <c r="B22" i="63" l="1"/>
  <c r="B32" i="65"/>
  <c r="B31" i="65"/>
  <c r="B15" i="62"/>
  <c r="B13" i="63"/>
  <c r="B14" i="62"/>
  <c r="B6" i="65"/>
  <c r="B24" i="62"/>
  <c r="E24" i="62" s="1"/>
  <c r="B24" i="63"/>
  <c r="AJ24" i="64"/>
  <c r="F24" i="63"/>
  <c r="B24" i="64"/>
  <c r="B24" i="65"/>
  <c r="F22" i="63"/>
  <c r="AJ22" i="64"/>
  <c r="B22" i="65"/>
  <c r="B22" i="64"/>
  <c r="B22" i="62"/>
  <c r="B18" i="65"/>
  <c r="B17" i="65"/>
  <c r="B17" i="62"/>
  <c r="F17" i="63"/>
  <c r="AJ17" i="64"/>
  <c r="B17" i="64" s="1"/>
  <c r="B17" i="63"/>
  <c r="D17" i="63" s="1"/>
  <c r="B16" i="65"/>
  <c r="B16" i="63"/>
  <c r="F16" i="63"/>
  <c r="AJ16" i="64"/>
  <c r="B16" i="64" s="1"/>
  <c r="B16" i="62"/>
  <c r="AJ15" i="64"/>
  <c r="F15" i="63"/>
  <c r="B15" i="64"/>
  <c r="D15" i="64" s="1"/>
  <c r="B15" i="65"/>
  <c r="B15" i="63"/>
  <c r="B14" i="63"/>
  <c r="AJ14" i="64"/>
  <c r="B14" i="64" s="1"/>
  <c r="F14" i="63"/>
  <c r="B14" i="65"/>
  <c r="F13" i="63"/>
  <c r="AJ13" i="64"/>
  <c r="B13" i="64" s="1"/>
  <c r="B13" i="62"/>
  <c r="B13" i="65"/>
  <c r="B7" i="62"/>
  <c r="B7" i="65"/>
  <c r="B7" i="63"/>
  <c r="AJ7" i="64"/>
  <c r="F7" i="63"/>
  <c r="B7" i="64"/>
  <c r="B6" i="62"/>
  <c r="AJ6" i="64"/>
  <c r="B6" i="64" s="1"/>
  <c r="F6" i="63"/>
  <c r="B6" i="63"/>
  <c r="AJ25" i="64"/>
  <c r="F25" i="63"/>
  <c r="B25" i="62"/>
  <c r="B25" i="63"/>
  <c r="B25" i="65"/>
  <c r="B25" i="64"/>
  <c r="F18" i="63"/>
  <c r="AJ18" i="64"/>
  <c r="B18" i="64" s="1"/>
  <c r="B18" i="63"/>
  <c r="B18" i="62"/>
  <c r="B41" i="63"/>
  <c r="DV41" i="3"/>
  <c r="AJ41" i="64"/>
  <c r="B41" i="64" s="1"/>
  <c r="F41" i="63"/>
  <c r="B41" i="65"/>
  <c r="CZ35" i="3"/>
  <c r="M35" i="62" s="1"/>
  <c r="CE35" i="3"/>
  <c r="W35" i="63" s="1"/>
  <c r="BA35" i="3"/>
  <c r="W35" i="64" s="1"/>
  <c r="CY35" i="3"/>
  <c r="L35" i="62" s="1"/>
  <c r="CW35" i="3"/>
  <c r="J35" i="62" s="1"/>
  <c r="AA35" i="3"/>
  <c r="AA35" i="65" s="1"/>
  <c r="CH35" i="3"/>
  <c r="Z35" i="63" s="1"/>
  <c r="CX35" i="3"/>
  <c r="K35" i="62" s="1"/>
  <c r="AZ35" i="3"/>
  <c r="V35" i="64" s="1"/>
  <c r="Y35" i="3"/>
  <c r="Y35" i="65" s="1"/>
  <c r="F35" i="63"/>
  <c r="AJ35" i="64"/>
  <c r="DV37" i="3"/>
  <c r="AI37" i="62" s="1"/>
  <c r="AI36" i="62"/>
  <c r="DS37" i="3"/>
  <c r="AF37" i="62" s="1"/>
  <c r="AF36" i="62"/>
  <c r="DQ37" i="3"/>
  <c r="AD37" i="62" s="1"/>
  <c r="AD36" i="62"/>
  <c r="DT37" i="3"/>
  <c r="AG37" i="62" s="1"/>
  <c r="AG36" i="62"/>
  <c r="AJ36" i="64"/>
  <c r="F36" i="63"/>
  <c r="Z36" i="63"/>
  <c r="V36" i="64"/>
  <c r="J36" i="62"/>
  <c r="K36" i="62"/>
  <c r="M36" i="62"/>
  <c r="L36" i="62"/>
  <c r="W36" i="64"/>
  <c r="AA36" i="65"/>
  <c r="W36" i="63"/>
  <c r="Y36" i="65"/>
  <c r="BZ46" i="3"/>
  <c r="R46" i="63" s="1"/>
  <c r="R45" i="63"/>
  <c r="BR46" i="3"/>
  <c r="J46" i="63" s="1"/>
  <c r="J45" i="63"/>
  <c r="J46" i="3"/>
  <c r="J46" i="65" s="1"/>
  <c r="J45" i="65"/>
  <c r="BK46" i="3"/>
  <c r="AG46" i="64" s="1"/>
  <c r="AG45" i="64"/>
  <c r="AJ46" i="3"/>
  <c r="F46" i="64" s="1"/>
  <c r="F45" i="64"/>
  <c r="AI46" i="3"/>
  <c r="AI46" i="65" s="1"/>
  <c r="AI45" i="65"/>
  <c r="U46" i="3"/>
  <c r="U46" i="65" s="1"/>
  <c r="U45" i="65"/>
  <c r="F45" i="63"/>
  <c r="AJ45" i="64"/>
  <c r="B45" i="62"/>
  <c r="B31" i="62"/>
  <c r="F31" i="63"/>
  <c r="AJ31" i="64"/>
  <c r="B31" i="64" s="1"/>
  <c r="B31" i="63"/>
  <c r="F30" i="63"/>
  <c r="AJ30" i="64"/>
  <c r="B30" i="65"/>
  <c r="B30" i="63"/>
  <c r="B30" i="64"/>
  <c r="B30" i="62"/>
  <c r="B29" i="65"/>
  <c r="F29" i="63"/>
  <c r="AJ29" i="64"/>
  <c r="B29" i="64" s="1"/>
  <c r="B29" i="62"/>
  <c r="B29" i="63"/>
  <c r="B28" i="63"/>
  <c r="AJ32" i="64"/>
  <c r="B32" i="64" s="1"/>
  <c r="F32" i="63"/>
  <c r="B32" i="62"/>
  <c r="B32" i="63"/>
  <c r="DV33" i="3"/>
  <c r="AI33" i="62" s="1"/>
  <c r="AI28" i="62"/>
  <c r="F28" i="63"/>
  <c r="AJ28" i="64"/>
  <c r="B28" i="64" s="1"/>
  <c r="B28" i="62"/>
  <c r="B28" i="65"/>
  <c r="E5" i="65"/>
  <c r="B9" i="65"/>
  <c r="D5" i="65"/>
  <c r="D32" i="65"/>
  <c r="E32" i="65"/>
  <c r="E11" i="65"/>
  <c r="D11" i="65"/>
  <c r="D17" i="65"/>
  <c r="E17" i="65"/>
  <c r="E12" i="65"/>
  <c r="D12" i="65"/>
  <c r="E7" i="65"/>
  <c r="D7" i="65"/>
  <c r="D44" i="65"/>
  <c r="E44" i="65"/>
  <c r="D16" i="65"/>
  <c r="E16" i="65"/>
  <c r="D21" i="65"/>
  <c r="E21" i="65"/>
  <c r="E40" i="65"/>
  <c r="D40" i="65"/>
  <c r="E31" i="65"/>
  <c r="D31" i="65"/>
  <c r="D6" i="65"/>
  <c r="E6" i="65"/>
  <c r="E8" i="65"/>
  <c r="D8" i="65"/>
  <c r="D23" i="65"/>
  <c r="E23" i="65"/>
  <c r="D12" i="64"/>
  <c r="E12" i="64"/>
  <c r="E16" i="64"/>
  <c r="D16" i="64"/>
  <c r="D23" i="64"/>
  <c r="E23" i="64"/>
  <c r="D21" i="64"/>
  <c r="E21" i="64"/>
  <c r="D5" i="64"/>
  <c r="E5" i="64"/>
  <c r="D44" i="64"/>
  <c r="E44" i="64"/>
  <c r="D11" i="64"/>
  <c r="E11" i="64"/>
  <c r="E15" i="64"/>
  <c r="E40" i="64"/>
  <c r="D40" i="64"/>
  <c r="D8" i="64"/>
  <c r="E8" i="64"/>
  <c r="E13" i="63"/>
  <c r="D13" i="63"/>
  <c r="D8" i="63"/>
  <c r="E8" i="63"/>
  <c r="D5" i="63"/>
  <c r="E5" i="63"/>
  <c r="D6" i="63"/>
  <c r="E6" i="63"/>
  <c r="D44" i="63"/>
  <c r="E44" i="63"/>
  <c r="D21" i="63"/>
  <c r="E21" i="63"/>
  <c r="D16" i="63"/>
  <c r="E16" i="63"/>
  <c r="E24" i="63"/>
  <c r="D24" i="63"/>
  <c r="D23" i="63"/>
  <c r="E23" i="63"/>
  <c r="D40" i="63"/>
  <c r="E40" i="63"/>
  <c r="E22" i="63"/>
  <c r="D22" i="63"/>
  <c r="E14" i="63"/>
  <c r="D14" i="63"/>
  <c r="D12" i="63"/>
  <c r="E12" i="63"/>
  <c r="D11" i="63"/>
  <c r="E11" i="63"/>
  <c r="D12" i="62"/>
  <c r="E12" i="62"/>
  <c r="D13" i="62"/>
  <c r="E13" i="62"/>
  <c r="D23" i="62"/>
  <c r="E23" i="62"/>
  <c r="D7" i="62"/>
  <c r="E7" i="62"/>
  <c r="D14" i="62"/>
  <c r="E14" i="62"/>
  <c r="E16" i="62"/>
  <c r="E17" i="62"/>
  <c r="D17" i="62"/>
  <c r="D40" i="62"/>
  <c r="E40" i="62"/>
  <c r="E11" i="62"/>
  <c r="D11" i="62"/>
  <c r="B9" i="62"/>
  <c r="E5" i="62"/>
  <c r="D5" i="62"/>
  <c r="D15" i="62"/>
  <c r="E15" i="62"/>
  <c r="E6" i="62"/>
  <c r="D6" i="62"/>
  <c r="D21" i="62"/>
  <c r="E21" i="62"/>
  <c r="D44" i="62"/>
  <c r="E44" i="62"/>
  <c r="D8" i="62"/>
  <c r="E8" i="62"/>
  <c r="DV46" i="3"/>
  <c r="AI46" i="62" s="1"/>
  <c r="BT46" i="3"/>
  <c r="L46" i="63" s="1"/>
  <c r="R46" i="3"/>
  <c r="R46" i="65" s="1"/>
  <c r="CB46" i="3"/>
  <c r="T46" i="63" s="1"/>
  <c r="AV46" i="3"/>
  <c r="R46" i="64" s="1"/>
  <c r="AQ46" i="3"/>
  <c r="M46" i="64" s="1"/>
  <c r="CA46" i="3"/>
  <c r="S46" i="63" s="1"/>
  <c r="AC37" i="3"/>
  <c r="AC37" i="65" s="1"/>
  <c r="CF37" i="3"/>
  <c r="X37" i="63" s="1"/>
  <c r="CV37" i="3"/>
  <c r="I37" i="62" s="1"/>
  <c r="AN37" i="3"/>
  <c r="J37" i="64" s="1"/>
  <c r="DB37" i="3"/>
  <c r="O37" i="62" s="1"/>
  <c r="DA37" i="3"/>
  <c r="N37" i="62" s="1"/>
  <c r="C46" i="3"/>
  <c r="C19" i="3"/>
  <c r="DD37" i="3"/>
  <c r="Q37" i="62" s="1"/>
  <c r="BT37" i="3"/>
  <c r="L37" i="63" s="1"/>
  <c r="DC37" i="3"/>
  <c r="P37" i="62" s="1"/>
  <c r="BB37" i="3"/>
  <c r="X37" i="64" s="1"/>
  <c r="DE37" i="3"/>
  <c r="R37" i="62" s="1"/>
  <c r="T37" i="3"/>
  <c r="T37" i="65" s="1"/>
  <c r="DG37" i="3"/>
  <c r="T37" i="62" s="1"/>
  <c r="DF37" i="3"/>
  <c r="S37" i="62" s="1"/>
  <c r="DH37" i="3"/>
  <c r="U37" i="62" s="1"/>
  <c r="DI37" i="3"/>
  <c r="V37" i="62" s="1"/>
  <c r="DJ37" i="3"/>
  <c r="W37" i="62" s="1"/>
  <c r="V37" i="3"/>
  <c r="V37" i="65" s="1"/>
  <c r="DK37" i="3"/>
  <c r="X37" i="62" s="1"/>
  <c r="DL37" i="3"/>
  <c r="Y37" i="62" s="1"/>
  <c r="U37" i="3"/>
  <c r="U37" i="65" s="1"/>
  <c r="CG37" i="3"/>
  <c r="Y37" i="63" s="1"/>
  <c r="DM37" i="3"/>
  <c r="Z37" i="62" s="1"/>
  <c r="DN37" i="3"/>
  <c r="AA37" i="62" s="1"/>
  <c r="DP9" i="3"/>
  <c r="AC9" i="62" s="1"/>
  <c r="DT19" i="3"/>
  <c r="AG19" i="62" s="1"/>
  <c r="DT9" i="3"/>
  <c r="AG9" i="62" s="1"/>
  <c r="DV9" i="3"/>
  <c r="AI9" i="62" s="1"/>
  <c r="DO37" i="3"/>
  <c r="AB37" i="62" s="1"/>
  <c r="CT37" i="3"/>
  <c r="G37" i="62" s="1"/>
  <c r="CU37" i="3"/>
  <c r="H37" i="62" s="1"/>
  <c r="DP37" i="3"/>
  <c r="AC37" i="62" s="1"/>
  <c r="DV19" i="3"/>
  <c r="AI19" i="62" s="1"/>
  <c r="CH46" i="3"/>
  <c r="Z46" i="63" s="1"/>
  <c r="DH46" i="3"/>
  <c r="U46" i="62" s="1"/>
  <c r="CS46" i="3"/>
  <c r="F46" i="62" s="1"/>
  <c r="DF46" i="3"/>
  <c r="S46" i="62" s="1"/>
  <c r="BH46" i="3"/>
  <c r="AD46" i="64" s="1"/>
  <c r="AU46" i="3"/>
  <c r="Q46" i="64" s="1"/>
  <c r="DG46" i="3"/>
  <c r="T46" i="62" s="1"/>
  <c r="AA46" i="3"/>
  <c r="AA46" i="65" s="1"/>
  <c r="CT46" i="3"/>
  <c r="G46" i="62" s="1"/>
  <c r="BI46" i="3"/>
  <c r="AE46" i="64" s="1"/>
  <c r="G46" i="3"/>
  <c r="G46" i="65" s="1"/>
  <c r="DE46" i="3"/>
  <c r="R46" i="62" s="1"/>
  <c r="BD46" i="3"/>
  <c r="Z46" i="64" s="1"/>
  <c r="DD46" i="3"/>
  <c r="Q46" i="62" s="1"/>
  <c r="DR37" i="3"/>
  <c r="AE37" i="62" s="1"/>
  <c r="DR9" i="3"/>
  <c r="AE9" i="62" s="1"/>
  <c r="DT33" i="3"/>
  <c r="AG33" i="62" s="1"/>
  <c r="DR33" i="3"/>
  <c r="AE33" i="62" s="1"/>
  <c r="DP33" i="3"/>
  <c r="AC33" i="62" s="1"/>
  <c r="DW19" i="3"/>
  <c r="Y19" i="3"/>
  <c r="Y19" i="65" s="1"/>
  <c r="CK19" i="3"/>
  <c r="AC19" i="63" s="1"/>
  <c r="X19" i="3"/>
  <c r="X19" i="65" s="1"/>
  <c r="AJ19" i="3"/>
  <c r="F19" i="64" s="1"/>
  <c r="BJ19" i="3"/>
  <c r="AF19" i="64" s="1"/>
  <c r="BE19" i="3"/>
  <c r="AA19" i="64" s="1"/>
  <c r="AE19" i="3"/>
  <c r="AE19" i="65" s="1"/>
  <c r="AP19" i="3"/>
  <c r="L19" i="64" s="1"/>
  <c r="DG19" i="3"/>
  <c r="T19" i="62" s="1"/>
  <c r="W19" i="3"/>
  <c r="W19" i="65" s="1"/>
  <c r="AD19" i="3"/>
  <c r="AD19" i="65" s="1"/>
  <c r="AW19" i="3"/>
  <c r="S19" i="64" s="1"/>
  <c r="DE19" i="3"/>
  <c r="R19" i="62" s="1"/>
  <c r="O46" i="3"/>
  <c r="O46" i="65" s="1"/>
  <c r="BL46" i="3"/>
  <c r="AH46" i="64" s="1"/>
  <c r="CN46" i="3"/>
  <c r="AF46" i="63" s="1"/>
  <c r="BU46" i="3"/>
  <c r="M46" i="63" s="1"/>
  <c r="BS46" i="3"/>
  <c r="K46" i="63" s="1"/>
  <c r="DA46" i="3"/>
  <c r="N46" i="62" s="1"/>
  <c r="CA19" i="3"/>
  <c r="S19" i="63" s="1"/>
  <c r="CI46" i="3"/>
  <c r="AA46" i="63" s="1"/>
  <c r="DC46" i="3"/>
  <c r="P46" i="62" s="1"/>
  <c r="CZ46" i="3"/>
  <c r="M46" i="62" s="1"/>
  <c r="CC46" i="3"/>
  <c r="U46" i="63" s="1"/>
  <c r="BB46" i="3"/>
  <c r="X46" i="64" s="1"/>
  <c r="BH19" i="3"/>
  <c r="AD19" i="64" s="1"/>
  <c r="BW19" i="3"/>
  <c r="O19" i="63" s="1"/>
  <c r="BI19" i="3"/>
  <c r="AE19" i="64" s="1"/>
  <c r="CV19" i="3"/>
  <c r="I19" i="62" s="1"/>
  <c r="BM19" i="3"/>
  <c r="AI19" i="64" s="1"/>
  <c r="CW19" i="3"/>
  <c r="J19" i="62" s="1"/>
  <c r="BG26" i="3"/>
  <c r="AC26" i="64" s="1"/>
  <c r="BM26" i="3"/>
  <c r="AI26" i="64" s="1"/>
  <c r="X26" i="3"/>
  <c r="X26" i="65" s="1"/>
  <c r="Y26" i="3"/>
  <c r="Y26" i="65" s="1"/>
  <c r="AK26" i="3"/>
  <c r="G26" i="64" s="1"/>
  <c r="DG26" i="3"/>
  <c r="T26" i="62" s="1"/>
  <c r="DH26" i="3"/>
  <c r="U26" i="62" s="1"/>
  <c r="CE26" i="3"/>
  <c r="W26" i="63" s="1"/>
  <c r="AL26" i="3"/>
  <c r="H26" i="64" s="1"/>
  <c r="W26" i="3"/>
  <c r="W26" i="65" s="1"/>
  <c r="BK26" i="3"/>
  <c r="AG26" i="64" s="1"/>
  <c r="BF26" i="3"/>
  <c r="AB26" i="64" s="1"/>
  <c r="CS26" i="3"/>
  <c r="F26" i="62" s="1"/>
  <c r="CF26" i="3"/>
  <c r="X26" i="63" s="1"/>
  <c r="BW26" i="3"/>
  <c r="O26" i="63" s="1"/>
  <c r="BX26" i="3"/>
  <c r="P26" i="63" s="1"/>
  <c r="BE26" i="3"/>
  <c r="AA26" i="64" s="1"/>
  <c r="AM26" i="3"/>
  <c r="I26" i="64" s="1"/>
  <c r="DF26" i="3"/>
  <c r="S26" i="62" s="1"/>
  <c r="CT26" i="3"/>
  <c r="G26" i="62" s="1"/>
  <c r="AN26" i="3"/>
  <c r="J26" i="64" s="1"/>
  <c r="V26" i="3"/>
  <c r="V26" i="65" s="1"/>
  <c r="AO26" i="3"/>
  <c r="K26" i="64" s="1"/>
  <c r="CG26" i="3"/>
  <c r="Y26" i="63" s="1"/>
  <c r="U26" i="3"/>
  <c r="U26" i="65" s="1"/>
  <c r="BN26" i="3"/>
  <c r="S26" i="3"/>
  <c r="S26" i="65" s="1"/>
  <c r="T26" i="3"/>
  <c r="T26" i="65" s="1"/>
  <c r="CU26" i="3"/>
  <c r="H26" i="62" s="1"/>
  <c r="CH26" i="3"/>
  <c r="Z26" i="63" s="1"/>
  <c r="BC26" i="3"/>
  <c r="Y26" i="64" s="1"/>
  <c r="BV26" i="3"/>
  <c r="N26" i="63" s="1"/>
  <c r="AQ26" i="3"/>
  <c r="M26" i="64" s="1"/>
  <c r="DE26" i="3"/>
  <c r="R26" i="62" s="1"/>
  <c r="R26" i="3"/>
  <c r="R26" i="65" s="1"/>
  <c r="CI26" i="3"/>
  <c r="AA26" i="63" s="1"/>
  <c r="DD26" i="3"/>
  <c r="Q26" i="62" s="1"/>
  <c r="AP26" i="3"/>
  <c r="L26" i="64" s="1"/>
  <c r="Q26" i="3"/>
  <c r="Q26" i="65" s="1"/>
  <c r="CV26" i="3"/>
  <c r="I26" i="62" s="1"/>
  <c r="DB26" i="3"/>
  <c r="O26" i="62" s="1"/>
  <c r="BJ26" i="3"/>
  <c r="AF26" i="64" s="1"/>
  <c r="BU26" i="3"/>
  <c r="M26" i="63" s="1"/>
  <c r="CJ26" i="3"/>
  <c r="AB26" i="63" s="1"/>
  <c r="DC26" i="3"/>
  <c r="P26" i="62" s="1"/>
  <c r="P26" i="3"/>
  <c r="P26" i="65" s="1"/>
  <c r="AZ26" i="3"/>
  <c r="V26" i="64" s="1"/>
  <c r="N26" i="3"/>
  <c r="N26" i="65" s="1"/>
  <c r="O26" i="3"/>
  <c r="O26" i="65" s="1"/>
  <c r="BD26" i="3"/>
  <c r="Z26" i="64" s="1"/>
  <c r="BO26" i="3"/>
  <c r="G26" i="63" s="1"/>
  <c r="AX26" i="3"/>
  <c r="T26" i="64" s="1"/>
  <c r="AS26" i="3"/>
  <c r="O26" i="64" s="1"/>
  <c r="BB26" i="3"/>
  <c r="X26" i="64" s="1"/>
  <c r="M26" i="3"/>
  <c r="M26" i="65" s="1"/>
  <c r="AY26" i="3"/>
  <c r="U26" i="64" s="1"/>
  <c r="CL26" i="3"/>
  <c r="AD26" i="63" s="1"/>
  <c r="AU26" i="3"/>
  <c r="Q26" i="64" s="1"/>
  <c r="CK26" i="3"/>
  <c r="AC26" i="63" s="1"/>
  <c r="L26" i="3"/>
  <c r="L26" i="65" s="1"/>
  <c r="DA26" i="3"/>
  <c r="N26" i="62" s="1"/>
  <c r="BS26" i="3"/>
  <c r="K26" i="63" s="1"/>
  <c r="CW26" i="3"/>
  <c r="J26" i="62" s="1"/>
  <c r="CX26" i="3"/>
  <c r="K26" i="62" s="1"/>
  <c r="BT26" i="3"/>
  <c r="L26" i="63" s="1"/>
  <c r="AT26" i="3"/>
  <c r="P26" i="64" s="1"/>
  <c r="AV26" i="3"/>
  <c r="R26" i="64" s="1"/>
  <c r="AW26" i="3"/>
  <c r="S26" i="64" s="1"/>
  <c r="CZ26" i="3"/>
  <c r="M26" i="62" s="1"/>
  <c r="K26" i="3"/>
  <c r="K26" i="65" s="1"/>
  <c r="BA26" i="3"/>
  <c r="W26" i="64" s="1"/>
  <c r="AA26" i="3"/>
  <c r="AA26" i="65" s="1"/>
  <c r="CJ19" i="3"/>
  <c r="AB19" i="63" s="1"/>
  <c r="I19" i="3"/>
  <c r="I19" i="65" s="1"/>
  <c r="CE19" i="3"/>
  <c r="W19" i="63" s="1"/>
  <c r="DS19" i="3"/>
  <c r="AF19" i="62" s="1"/>
  <c r="AR26" i="3"/>
  <c r="N26" i="64" s="1"/>
  <c r="AH46" i="3"/>
  <c r="AH46" i="65" s="1"/>
  <c r="CY46" i="3"/>
  <c r="L46" i="62" s="1"/>
  <c r="X46" i="3"/>
  <c r="X46" i="65" s="1"/>
  <c r="BJ46" i="3"/>
  <c r="AF46" i="64" s="1"/>
  <c r="CF46" i="3"/>
  <c r="X46" i="63" s="1"/>
  <c r="DB46" i="3"/>
  <c r="O46" i="62" s="1"/>
  <c r="AG46" i="3"/>
  <c r="AG46" i="65" s="1"/>
  <c r="CW46" i="3"/>
  <c r="J46" i="62" s="1"/>
  <c r="I46" i="3"/>
  <c r="I46" i="65" s="1"/>
  <c r="CQ46" i="3"/>
  <c r="AI46" i="63" s="1"/>
  <c r="CX46" i="3"/>
  <c r="K46" i="62" s="1"/>
  <c r="S46" i="3"/>
  <c r="S46" i="65" s="1"/>
  <c r="CD46" i="3"/>
  <c r="V46" i="63" s="1"/>
  <c r="BF46" i="3"/>
  <c r="AB46" i="64" s="1"/>
  <c r="BG46" i="3"/>
  <c r="AC46" i="64" s="1"/>
  <c r="CK46" i="3"/>
  <c r="AC46" i="63" s="1"/>
  <c r="AW46" i="3"/>
  <c r="S46" i="64" s="1"/>
  <c r="CL46" i="3"/>
  <c r="AD46" i="63" s="1"/>
  <c r="CU46" i="3"/>
  <c r="H46" i="62" s="1"/>
  <c r="AF46" i="3"/>
  <c r="AF46" i="65" s="1"/>
  <c r="BV46" i="3"/>
  <c r="N46" i="63" s="1"/>
  <c r="K46" i="3"/>
  <c r="K46" i="65" s="1"/>
  <c r="AP46" i="3"/>
  <c r="L46" i="64" s="1"/>
  <c r="CV46" i="3"/>
  <c r="I46" i="62" s="1"/>
  <c r="AO46" i="3"/>
  <c r="K46" i="64" s="1"/>
  <c r="BY46" i="3"/>
  <c r="Q46" i="63" s="1"/>
  <c r="BE46" i="3"/>
  <c r="AA46" i="64" s="1"/>
  <c r="BX46" i="3"/>
  <c r="P46" i="63" s="1"/>
  <c r="AE46" i="3"/>
  <c r="AE46" i="65" s="1"/>
  <c r="V46" i="3"/>
  <c r="V46" i="65" s="1"/>
  <c r="Y46" i="3"/>
  <c r="Y46" i="65" s="1"/>
  <c r="CP46" i="3"/>
  <c r="AH46" i="63" s="1"/>
  <c r="N46" i="3"/>
  <c r="N46" i="65" s="1"/>
  <c r="BA46" i="3"/>
  <c r="W46" i="64" s="1"/>
  <c r="AY46" i="3"/>
  <c r="U46" i="64" s="1"/>
  <c r="Z46" i="3"/>
  <c r="Z46" i="65" s="1"/>
  <c r="AN46" i="3"/>
  <c r="J46" i="64" s="1"/>
  <c r="BQ46" i="3"/>
  <c r="I46" i="63" s="1"/>
  <c r="AM46" i="3"/>
  <c r="I46" i="64" s="1"/>
  <c r="AD46" i="3"/>
  <c r="AD46" i="65" s="1"/>
  <c r="P46" i="3"/>
  <c r="P46" i="65" s="1"/>
  <c r="AC46" i="3"/>
  <c r="AC46" i="65" s="1"/>
  <c r="CR46" i="3"/>
  <c r="AJ46" i="63" s="1"/>
  <c r="W46" i="3"/>
  <c r="W46" i="65" s="1"/>
  <c r="CO46" i="3"/>
  <c r="AG46" i="63" s="1"/>
  <c r="AB46" i="3"/>
  <c r="AB46" i="65" s="1"/>
  <c r="AR46" i="3"/>
  <c r="N46" i="64" s="1"/>
  <c r="AZ46" i="3"/>
  <c r="V46" i="64" s="1"/>
  <c r="Q46" i="3"/>
  <c r="Q46" i="65" s="1"/>
  <c r="AX46" i="3"/>
  <c r="T46" i="64" s="1"/>
  <c r="CG46" i="3"/>
  <c r="Y46" i="63" s="1"/>
  <c r="BW42" i="3"/>
  <c r="O42" i="63" s="1"/>
  <c r="CI42" i="3"/>
  <c r="AA42" i="63" s="1"/>
  <c r="AN42" i="3"/>
  <c r="J42" i="64" s="1"/>
  <c r="P42" i="3"/>
  <c r="P42" i="65" s="1"/>
  <c r="BQ42" i="3"/>
  <c r="I42" i="63" s="1"/>
  <c r="BP42" i="3"/>
  <c r="H42" i="63" s="1"/>
  <c r="DP42" i="3"/>
  <c r="AC42" i="62" s="1"/>
  <c r="BY42" i="3"/>
  <c r="Q42" i="63" s="1"/>
  <c r="B31" i="3"/>
  <c r="F46" i="3"/>
  <c r="F46" i="65" s="1"/>
  <c r="B44" i="3"/>
  <c r="F42" i="3"/>
  <c r="F42" i="65" s="1"/>
  <c r="B40" i="3"/>
  <c r="F37" i="3"/>
  <c r="F37" i="65" s="1"/>
  <c r="F33" i="3"/>
  <c r="F33" i="65" s="1"/>
  <c r="B28" i="3"/>
  <c r="F26" i="3"/>
  <c r="F26" i="65" s="1"/>
  <c r="B21" i="3"/>
  <c r="BW46" i="3"/>
  <c r="O46" i="63" s="1"/>
  <c r="DR46" i="3"/>
  <c r="AE46" i="62" s="1"/>
  <c r="AS46" i="3"/>
  <c r="O46" i="64" s="1"/>
  <c r="H46" i="3"/>
  <c r="H46" i="65" s="1"/>
  <c r="AL46" i="3"/>
  <c r="H46" i="64" s="1"/>
  <c r="BC46" i="3"/>
  <c r="Y46" i="64" s="1"/>
  <c r="CE46" i="3"/>
  <c r="W46" i="63" s="1"/>
  <c r="DU46" i="3"/>
  <c r="AH46" i="62" s="1"/>
  <c r="AT46" i="3"/>
  <c r="P46" i="64" s="1"/>
  <c r="BO46" i="3"/>
  <c r="G46" i="63" s="1"/>
  <c r="DT46" i="3"/>
  <c r="AG46" i="62" s="1"/>
  <c r="DS46" i="3"/>
  <c r="AF46" i="62" s="1"/>
  <c r="AK46" i="3"/>
  <c r="G46" i="64" s="1"/>
  <c r="DK46" i="3"/>
  <c r="X46" i="62" s="1"/>
  <c r="T46" i="3"/>
  <c r="T46" i="65" s="1"/>
  <c r="DJ46" i="3"/>
  <c r="W46" i="62" s="1"/>
  <c r="DQ46" i="3"/>
  <c r="AD46" i="62" s="1"/>
  <c r="DP46" i="3"/>
  <c r="AC46" i="62" s="1"/>
  <c r="DO46" i="3"/>
  <c r="AB46" i="62" s="1"/>
  <c r="CM46" i="3"/>
  <c r="AE46" i="63" s="1"/>
  <c r="DI46" i="3"/>
  <c r="V46" i="62" s="1"/>
  <c r="DN46" i="3"/>
  <c r="AA46" i="62" s="1"/>
  <c r="BM46" i="3"/>
  <c r="AI46" i="64" s="1"/>
  <c r="DM46" i="3"/>
  <c r="Z46" i="62" s="1"/>
  <c r="CJ46" i="3"/>
  <c r="AB46" i="63" s="1"/>
  <c r="BN46" i="3"/>
  <c r="BP46" i="3"/>
  <c r="H46" i="63" s="1"/>
  <c r="DL46" i="3"/>
  <c r="Y46" i="62" s="1"/>
  <c r="L46" i="3"/>
  <c r="L46" i="65" s="1"/>
  <c r="M46" i="3"/>
  <c r="M46" i="65" s="1"/>
  <c r="DR42" i="3"/>
  <c r="AE42" i="62" s="1"/>
  <c r="S42" i="3"/>
  <c r="S42" i="65" s="1"/>
  <c r="DU42" i="3"/>
  <c r="AH42" i="62" s="1"/>
  <c r="DT42" i="3"/>
  <c r="AG42" i="62" s="1"/>
  <c r="U42" i="3"/>
  <c r="U42" i="65" s="1"/>
  <c r="T42" i="3"/>
  <c r="T42" i="65" s="1"/>
  <c r="CN42" i="3"/>
  <c r="AF42" i="63" s="1"/>
  <c r="BC42" i="3"/>
  <c r="Y42" i="64" s="1"/>
  <c r="BJ42" i="3"/>
  <c r="AF42" i="64" s="1"/>
  <c r="CU42" i="3"/>
  <c r="H42" i="62" s="1"/>
  <c r="BK42" i="3"/>
  <c r="AG42" i="64" s="1"/>
  <c r="CH42" i="3"/>
  <c r="Z42" i="63" s="1"/>
  <c r="O42" i="3"/>
  <c r="O42" i="65" s="1"/>
  <c r="W42" i="3"/>
  <c r="W42" i="65" s="1"/>
  <c r="V42" i="3"/>
  <c r="V42" i="65" s="1"/>
  <c r="BR42" i="3"/>
  <c r="J42" i="63" s="1"/>
  <c r="X42" i="3"/>
  <c r="X42" i="65" s="1"/>
  <c r="BB42" i="3"/>
  <c r="X42" i="64" s="1"/>
  <c r="BA42" i="3"/>
  <c r="W42" i="64" s="1"/>
  <c r="BG42" i="3"/>
  <c r="AC42" i="64" s="1"/>
  <c r="Z42" i="3"/>
  <c r="Z42" i="65" s="1"/>
  <c r="BM42" i="3"/>
  <c r="AI42" i="64" s="1"/>
  <c r="CF42" i="3"/>
  <c r="X42" i="63" s="1"/>
  <c r="CT42" i="3"/>
  <c r="G42" i="62" s="1"/>
  <c r="K42" i="3"/>
  <c r="K42" i="65" s="1"/>
  <c r="G42" i="3"/>
  <c r="G42" i="65" s="1"/>
  <c r="L42" i="3"/>
  <c r="L42" i="65" s="1"/>
  <c r="BT42" i="3"/>
  <c r="L42" i="63" s="1"/>
  <c r="AZ42" i="3"/>
  <c r="V42" i="64" s="1"/>
  <c r="BO42" i="3"/>
  <c r="G42" i="63" s="1"/>
  <c r="DC42" i="3"/>
  <c r="P42" i="62" s="1"/>
  <c r="AR42" i="3"/>
  <c r="N42" i="64" s="1"/>
  <c r="Y42" i="3"/>
  <c r="Y42" i="65" s="1"/>
  <c r="CE42" i="3"/>
  <c r="W42" i="63" s="1"/>
  <c r="CG42" i="3"/>
  <c r="Y42" i="63" s="1"/>
  <c r="AA42" i="3"/>
  <c r="AA42" i="65" s="1"/>
  <c r="Q42" i="3"/>
  <c r="Q42" i="65" s="1"/>
  <c r="AP42" i="3"/>
  <c r="L42" i="64" s="1"/>
  <c r="CQ42" i="3"/>
  <c r="AI42" i="63" s="1"/>
  <c r="AB42" i="3"/>
  <c r="AB42" i="65" s="1"/>
  <c r="AD42" i="3"/>
  <c r="AD42" i="65" s="1"/>
  <c r="AX42" i="3"/>
  <c r="T42" i="64" s="1"/>
  <c r="AY42" i="3"/>
  <c r="U42" i="64" s="1"/>
  <c r="CK42" i="3"/>
  <c r="AC42" i="63" s="1"/>
  <c r="AC42" i="3"/>
  <c r="AC42" i="65" s="1"/>
  <c r="AE42" i="3"/>
  <c r="AE42" i="65" s="1"/>
  <c r="CC42" i="3"/>
  <c r="U42" i="63" s="1"/>
  <c r="CD42" i="3"/>
  <c r="V42" i="63" s="1"/>
  <c r="AF42" i="3"/>
  <c r="AF42" i="65" s="1"/>
  <c r="BU42" i="3"/>
  <c r="M42" i="63" s="1"/>
  <c r="CR42" i="3"/>
  <c r="AJ42" i="63" s="1"/>
  <c r="AG42" i="3"/>
  <c r="AG42" i="65" s="1"/>
  <c r="AH42" i="3"/>
  <c r="AH42" i="65" s="1"/>
  <c r="M42" i="3"/>
  <c r="M42" i="65" s="1"/>
  <c r="CS42" i="3"/>
  <c r="F42" i="62" s="1"/>
  <c r="AU42" i="3"/>
  <c r="Q42" i="64" s="1"/>
  <c r="CJ42" i="3"/>
  <c r="AB42" i="63" s="1"/>
  <c r="AW42" i="3"/>
  <c r="S42" i="64" s="1"/>
  <c r="CB42" i="3"/>
  <c r="T42" i="63" s="1"/>
  <c r="CA42" i="3"/>
  <c r="S42" i="63" s="1"/>
  <c r="BV42" i="3"/>
  <c r="N42" i="63" s="1"/>
  <c r="AV42" i="3"/>
  <c r="R42" i="64" s="1"/>
  <c r="R42" i="3"/>
  <c r="R42" i="65" s="1"/>
  <c r="BE42" i="3"/>
  <c r="AA42" i="64" s="1"/>
  <c r="CO42" i="3"/>
  <c r="AG42" i="63" s="1"/>
  <c r="AI42" i="3"/>
  <c r="AI42" i="65" s="1"/>
  <c r="AT42" i="3"/>
  <c r="P42" i="64" s="1"/>
  <c r="CP42" i="3"/>
  <c r="AH42" i="63" s="1"/>
  <c r="AQ42" i="3"/>
  <c r="M42" i="64" s="1"/>
  <c r="AJ42" i="3"/>
  <c r="F42" i="64" s="1"/>
  <c r="BD42" i="3"/>
  <c r="Z42" i="64" s="1"/>
  <c r="BZ42" i="3"/>
  <c r="R42" i="63" s="1"/>
  <c r="AL42" i="3"/>
  <c r="H42" i="64" s="1"/>
  <c r="AK42" i="3"/>
  <c r="G42" i="64" s="1"/>
  <c r="AS42" i="3"/>
  <c r="O42" i="64" s="1"/>
  <c r="CL42" i="3"/>
  <c r="AD42" i="63" s="1"/>
  <c r="CM42" i="3"/>
  <c r="AE42" i="63" s="1"/>
  <c r="BN42" i="3"/>
  <c r="H42" i="3"/>
  <c r="H42" i="65" s="1"/>
  <c r="BX42" i="3"/>
  <c r="P42" i="63" s="1"/>
  <c r="AM42" i="3"/>
  <c r="I42" i="64" s="1"/>
  <c r="AO42" i="3"/>
  <c r="K42" i="64" s="1"/>
  <c r="CV42" i="3"/>
  <c r="I42" i="62" s="1"/>
  <c r="BS42" i="3"/>
  <c r="K42" i="63" s="1"/>
  <c r="CW42" i="3"/>
  <c r="J42" i="62" s="1"/>
  <c r="J42" i="3"/>
  <c r="J42" i="65" s="1"/>
  <c r="I42" i="3"/>
  <c r="I42" i="65" s="1"/>
  <c r="CX42" i="3"/>
  <c r="K42" i="62" s="1"/>
  <c r="DA42" i="3"/>
  <c r="N42" i="62" s="1"/>
  <c r="CY42" i="3"/>
  <c r="L42" i="62" s="1"/>
  <c r="CZ42" i="3"/>
  <c r="M42" i="62" s="1"/>
  <c r="N42" i="3"/>
  <c r="N42" i="65" s="1"/>
  <c r="DD42" i="3"/>
  <c r="Q42" i="62" s="1"/>
  <c r="BH42" i="3"/>
  <c r="AD42" i="64" s="1"/>
  <c r="DB42" i="3"/>
  <c r="O42" i="62" s="1"/>
  <c r="BI42" i="3"/>
  <c r="AE42" i="64" s="1"/>
  <c r="DE42" i="3"/>
  <c r="R42" i="62" s="1"/>
  <c r="DF42" i="3"/>
  <c r="S42" i="62" s="1"/>
  <c r="DG42" i="3"/>
  <c r="T42" i="62" s="1"/>
  <c r="DH42" i="3"/>
  <c r="U42" i="62" s="1"/>
  <c r="DI42" i="3"/>
  <c r="V42" i="62" s="1"/>
  <c r="DJ42" i="3"/>
  <c r="W42" i="62" s="1"/>
  <c r="DK42" i="3"/>
  <c r="X42" i="62" s="1"/>
  <c r="DL42" i="3"/>
  <c r="Y42" i="62" s="1"/>
  <c r="DN42" i="3"/>
  <c r="AA42" i="62" s="1"/>
  <c r="DM42" i="3"/>
  <c r="Z42" i="62" s="1"/>
  <c r="DO42" i="3"/>
  <c r="AB42" i="62" s="1"/>
  <c r="DQ42" i="3"/>
  <c r="AD42" i="62" s="1"/>
  <c r="BF42" i="3"/>
  <c r="AB42" i="64" s="1"/>
  <c r="DS42" i="3"/>
  <c r="AF42" i="62" s="1"/>
  <c r="BL42" i="3"/>
  <c r="AH42" i="64" s="1"/>
  <c r="B25" i="3"/>
  <c r="B15" i="3"/>
  <c r="BC37" i="3"/>
  <c r="Y37" i="64" s="1"/>
  <c r="CP37" i="3"/>
  <c r="AH37" i="63" s="1"/>
  <c r="BY37" i="3"/>
  <c r="Q37" i="63" s="1"/>
  <c r="X37" i="3"/>
  <c r="X37" i="65" s="1"/>
  <c r="R37" i="3"/>
  <c r="R37" i="65" s="1"/>
  <c r="BX37" i="3"/>
  <c r="P37" i="63" s="1"/>
  <c r="BZ37" i="3"/>
  <c r="R37" i="63" s="1"/>
  <c r="AR37" i="3"/>
  <c r="N37" i="64" s="1"/>
  <c r="O37" i="3"/>
  <c r="O37" i="65" s="1"/>
  <c r="AG37" i="3"/>
  <c r="AG37" i="65" s="1"/>
  <c r="CJ37" i="3"/>
  <c r="AB37" i="63" s="1"/>
  <c r="AF37" i="3"/>
  <c r="AF37" i="65" s="1"/>
  <c r="AQ37" i="3"/>
  <c r="M37" i="64" s="1"/>
  <c r="AS37" i="3"/>
  <c r="O37" i="64" s="1"/>
  <c r="CI37" i="3"/>
  <c r="AA37" i="63" s="1"/>
  <c r="AY37" i="3"/>
  <c r="U37" i="64" s="1"/>
  <c r="Z37" i="3"/>
  <c r="Z37" i="65" s="1"/>
  <c r="AM37" i="3"/>
  <c r="I37" i="64" s="1"/>
  <c r="BQ37" i="3"/>
  <c r="I37" i="63" s="1"/>
  <c r="BD37" i="3"/>
  <c r="Z37" i="64" s="1"/>
  <c r="N37" i="3"/>
  <c r="N37" i="65" s="1"/>
  <c r="AX37" i="3"/>
  <c r="T37" i="64" s="1"/>
  <c r="BK37" i="3"/>
  <c r="AG37" i="64" s="1"/>
  <c r="CQ37" i="3"/>
  <c r="AI37" i="63" s="1"/>
  <c r="AH37" i="3"/>
  <c r="AH37" i="65" s="1"/>
  <c r="BI37" i="3"/>
  <c r="AE37" i="64" s="1"/>
  <c r="BP37" i="3"/>
  <c r="H37" i="63" s="1"/>
  <c r="S37" i="3"/>
  <c r="S37" i="65" s="1"/>
  <c r="AD37" i="3"/>
  <c r="AD37" i="65" s="1"/>
  <c r="AK37" i="3"/>
  <c r="G37" i="64" s="1"/>
  <c r="BL37" i="3"/>
  <c r="AH37" i="64" s="1"/>
  <c r="P37" i="3"/>
  <c r="P37" i="65" s="1"/>
  <c r="AE37" i="3"/>
  <c r="AE37" i="65" s="1"/>
  <c r="BR37" i="3"/>
  <c r="J37" i="63" s="1"/>
  <c r="AT37" i="3"/>
  <c r="P37" i="64" s="1"/>
  <c r="AJ37" i="3"/>
  <c r="F37" i="64" s="1"/>
  <c r="Q37" i="3"/>
  <c r="Q37" i="65" s="1"/>
  <c r="AL37" i="3"/>
  <c r="H37" i="64" s="1"/>
  <c r="CC37" i="3"/>
  <c r="U37" i="63" s="1"/>
  <c r="AP37" i="3"/>
  <c r="L37" i="64" s="1"/>
  <c r="BO37" i="3"/>
  <c r="G37" i="63" s="1"/>
  <c r="AO37" i="3"/>
  <c r="K37" i="64" s="1"/>
  <c r="W37" i="3"/>
  <c r="W37" i="65" s="1"/>
  <c r="BF37" i="3"/>
  <c r="AB37" i="64" s="1"/>
  <c r="BS37" i="3"/>
  <c r="K37" i="63" s="1"/>
  <c r="BN37" i="3"/>
  <c r="CK37" i="3"/>
  <c r="AC37" i="63" s="1"/>
  <c r="AU37" i="3"/>
  <c r="Q37" i="64" s="1"/>
  <c r="L37" i="3"/>
  <c r="L37" i="65" s="1"/>
  <c r="AV37" i="3"/>
  <c r="R37" i="64" s="1"/>
  <c r="M37" i="3"/>
  <c r="M37" i="65" s="1"/>
  <c r="BE37" i="3"/>
  <c r="AA37" i="64" s="1"/>
  <c r="CM37" i="3"/>
  <c r="AE37" i="63" s="1"/>
  <c r="AB37" i="3"/>
  <c r="AB37" i="65" s="1"/>
  <c r="AI37" i="3"/>
  <c r="AI37" i="65" s="1"/>
  <c r="K37" i="3"/>
  <c r="K37" i="65" s="1"/>
  <c r="CL37" i="3"/>
  <c r="AD37" i="63" s="1"/>
  <c r="CB37" i="3"/>
  <c r="T37" i="63" s="1"/>
  <c r="CN37" i="3"/>
  <c r="AF37" i="63" s="1"/>
  <c r="AW37" i="3"/>
  <c r="S37" i="64" s="1"/>
  <c r="CD37" i="3"/>
  <c r="V37" i="63" s="1"/>
  <c r="BH37" i="3"/>
  <c r="AD37" i="64" s="1"/>
  <c r="BG37" i="3"/>
  <c r="AC37" i="64" s="1"/>
  <c r="I37" i="3"/>
  <c r="I37" i="65" s="1"/>
  <c r="BM37" i="3"/>
  <c r="AI37" i="64" s="1"/>
  <c r="J37" i="3"/>
  <c r="J37" i="65" s="1"/>
  <c r="CO37" i="3"/>
  <c r="AG37" i="63" s="1"/>
  <c r="CA37" i="3"/>
  <c r="S37" i="63" s="1"/>
  <c r="BJ37" i="3"/>
  <c r="AF37" i="64" s="1"/>
  <c r="H37" i="3"/>
  <c r="H37" i="65" s="1"/>
  <c r="CS37" i="3"/>
  <c r="F37" i="62" s="1"/>
  <c r="BU37" i="3"/>
  <c r="M37" i="63" s="1"/>
  <c r="BW37" i="3"/>
  <c r="O37" i="63" s="1"/>
  <c r="CR37" i="3"/>
  <c r="AJ37" i="63" s="1"/>
  <c r="BV37" i="3"/>
  <c r="N37" i="63" s="1"/>
  <c r="DU37" i="3"/>
  <c r="AH37" i="62" s="1"/>
  <c r="G37" i="3"/>
  <c r="G37" i="65" s="1"/>
  <c r="B32" i="3"/>
  <c r="AV33" i="3"/>
  <c r="R33" i="64" s="1"/>
  <c r="V33" i="3"/>
  <c r="V33" i="65" s="1"/>
  <c r="DM33" i="3"/>
  <c r="Z33" i="62" s="1"/>
  <c r="AC33" i="3"/>
  <c r="AC33" i="65" s="1"/>
  <c r="AN33" i="3"/>
  <c r="J33" i="64" s="1"/>
  <c r="AD33" i="3"/>
  <c r="AD33" i="65" s="1"/>
  <c r="BM33" i="3"/>
  <c r="AI33" i="64" s="1"/>
  <c r="CO33" i="3"/>
  <c r="AG33" i="63" s="1"/>
  <c r="CP33" i="3"/>
  <c r="AH33" i="63" s="1"/>
  <c r="CZ33" i="3"/>
  <c r="M33" i="62" s="1"/>
  <c r="BA33" i="3"/>
  <c r="W33" i="64" s="1"/>
  <c r="AZ33" i="3"/>
  <c r="V33" i="64" s="1"/>
  <c r="BZ33" i="3"/>
  <c r="R33" i="63" s="1"/>
  <c r="BB33" i="3"/>
  <c r="X33" i="64" s="1"/>
  <c r="CC33" i="3"/>
  <c r="U33" i="63" s="1"/>
  <c r="AO33" i="3"/>
  <c r="K33" i="64" s="1"/>
  <c r="CG33" i="3"/>
  <c r="Y33" i="63" s="1"/>
  <c r="AS33" i="3"/>
  <c r="O33" i="64" s="1"/>
  <c r="CS33" i="3"/>
  <c r="F33" i="62" s="1"/>
  <c r="BU33" i="3"/>
  <c r="M33" i="63" s="1"/>
  <c r="BP33" i="3"/>
  <c r="H33" i="63" s="1"/>
  <c r="AF33" i="3"/>
  <c r="AF33" i="65" s="1"/>
  <c r="T33" i="3"/>
  <c r="T33" i="65" s="1"/>
  <c r="CW33" i="3"/>
  <c r="J33" i="62" s="1"/>
  <c r="G33" i="3"/>
  <c r="G33" i="65" s="1"/>
  <c r="U33" i="3"/>
  <c r="U33" i="65" s="1"/>
  <c r="AE33" i="3"/>
  <c r="AE33" i="65" s="1"/>
  <c r="BC33" i="3"/>
  <c r="Y33" i="64" s="1"/>
  <c r="DG33" i="3"/>
  <c r="T33" i="62" s="1"/>
  <c r="DF33" i="3"/>
  <c r="S33" i="62" s="1"/>
  <c r="CI33" i="3"/>
  <c r="AA33" i="63" s="1"/>
  <c r="DE33" i="3"/>
  <c r="R33" i="62" s="1"/>
  <c r="AM33" i="3"/>
  <c r="I33" i="64" s="1"/>
  <c r="S33" i="3"/>
  <c r="S33" i="65" s="1"/>
  <c r="CH33" i="3"/>
  <c r="Z33" i="63" s="1"/>
  <c r="CT33" i="3"/>
  <c r="G33" i="62" s="1"/>
  <c r="BY33" i="3"/>
  <c r="Q33" i="63" s="1"/>
  <c r="BS33" i="3"/>
  <c r="K33" i="63" s="1"/>
  <c r="CB33" i="3"/>
  <c r="T33" i="63" s="1"/>
  <c r="AT33" i="3"/>
  <c r="P33" i="64" s="1"/>
  <c r="CR33" i="3"/>
  <c r="AJ33" i="63" s="1"/>
  <c r="BI33" i="3"/>
  <c r="AE33" i="64" s="1"/>
  <c r="CQ33" i="3"/>
  <c r="AI33" i="63" s="1"/>
  <c r="R33" i="3"/>
  <c r="R33" i="65" s="1"/>
  <c r="AG33" i="3"/>
  <c r="AG33" i="65" s="1"/>
  <c r="DD33" i="3"/>
  <c r="Q33" i="62" s="1"/>
  <c r="AK33" i="3"/>
  <c r="G33" i="64" s="1"/>
  <c r="BD33" i="3"/>
  <c r="Z33" i="64" s="1"/>
  <c r="AU33" i="3"/>
  <c r="Q33" i="64" s="1"/>
  <c r="BK33" i="3"/>
  <c r="AG33" i="64" s="1"/>
  <c r="BX33" i="3"/>
  <c r="P33" i="63" s="1"/>
  <c r="Q33" i="3"/>
  <c r="Q33" i="65" s="1"/>
  <c r="BE33" i="3"/>
  <c r="AA33" i="64" s="1"/>
  <c r="AQ33" i="3"/>
  <c r="M33" i="64" s="1"/>
  <c r="AP33" i="3"/>
  <c r="L33" i="64" s="1"/>
  <c r="O33" i="3"/>
  <c r="O33" i="65" s="1"/>
  <c r="AJ33" i="3"/>
  <c r="F33" i="64" s="1"/>
  <c r="DB33" i="3"/>
  <c r="O33" i="62" s="1"/>
  <c r="CU33" i="3"/>
  <c r="H33" i="62" s="1"/>
  <c r="DA33" i="3"/>
  <c r="N33" i="62" s="1"/>
  <c r="BJ33" i="3"/>
  <c r="AF33" i="64" s="1"/>
  <c r="BN33" i="3"/>
  <c r="CF33" i="3"/>
  <c r="X33" i="63" s="1"/>
  <c r="CL33" i="3"/>
  <c r="AD33" i="63" s="1"/>
  <c r="AA33" i="3"/>
  <c r="AA33" i="65" s="1"/>
  <c r="AY33" i="3"/>
  <c r="U33" i="64" s="1"/>
  <c r="BF33" i="3"/>
  <c r="AB33" i="64" s="1"/>
  <c r="L33" i="3"/>
  <c r="L33" i="65" s="1"/>
  <c r="AR33" i="3"/>
  <c r="N33" i="64" s="1"/>
  <c r="DN33" i="3"/>
  <c r="AA33" i="62" s="1"/>
  <c r="BG33" i="3"/>
  <c r="AC33" i="64" s="1"/>
  <c r="BW33" i="3"/>
  <c r="O33" i="63" s="1"/>
  <c r="CE33" i="3"/>
  <c r="W33" i="63" s="1"/>
  <c r="M33" i="3"/>
  <c r="M33" i="65" s="1"/>
  <c r="CX33" i="3"/>
  <c r="K33" i="62" s="1"/>
  <c r="BO33" i="3"/>
  <c r="G33" i="63" s="1"/>
  <c r="CK33" i="3"/>
  <c r="AC33" i="63" s="1"/>
  <c r="CN33" i="3"/>
  <c r="AF33" i="63" s="1"/>
  <c r="Z33" i="3"/>
  <c r="Z33" i="65" s="1"/>
  <c r="N33" i="3"/>
  <c r="N33" i="65" s="1"/>
  <c r="DQ33" i="3"/>
  <c r="AD33" i="62" s="1"/>
  <c r="DO33" i="3"/>
  <c r="AB33" i="62" s="1"/>
  <c r="AI33" i="3"/>
  <c r="AI33" i="65" s="1"/>
  <c r="W33" i="3"/>
  <c r="W33" i="65" s="1"/>
  <c r="X33" i="3"/>
  <c r="X33" i="65" s="1"/>
  <c r="AW33" i="3"/>
  <c r="S33" i="64" s="1"/>
  <c r="AX33" i="3"/>
  <c r="T33" i="64" s="1"/>
  <c r="AL33" i="3"/>
  <c r="H33" i="64" s="1"/>
  <c r="P33" i="3"/>
  <c r="P33" i="65" s="1"/>
  <c r="J33" i="3"/>
  <c r="J33" i="65" s="1"/>
  <c r="CV33" i="3"/>
  <c r="I33" i="62" s="1"/>
  <c r="DL33" i="3"/>
  <c r="Y33" i="62" s="1"/>
  <c r="BQ33" i="3"/>
  <c r="I33" i="63" s="1"/>
  <c r="BH33" i="3"/>
  <c r="AD33" i="64" s="1"/>
  <c r="K33" i="3"/>
  <c r="K33" i="65" s="1"/>
  <c r="DK33" i="3"/>
  <c r="X33" i="62" s="1"/>
  <c r="DU33" i="3"/>
  <c r="AH33" i="62" s="1"/>
  <c r="BV33" i="3"/>
  <c r="N33" i="63" s="1"/>
  <c r="AB33" i="3"/>
  <c r="AB33" i="65" s="1"/>
  <c r="DC33" i="3"/>
  <c r="P33" i="62" s="1"/>
  <c r="I33" i="3"/>
  <c r="I33" i="65" s="1"/>
  <c r="AH33" i="3"/>
  <c r="AH33" i="65" s="1"/>
  <c r="DJ33" i="3"/>
  <c r="W33" i="62" s="1"/>
  <c r="CD33" i="3"/>
  <c r="V33" i="63" s="1"/>
  <c r="BR33" i="3"/>
  <c r="J33" i="63" s="1"/>
  <c r="CA33" i="3"/>
  <c r="S33" i="63" s="1"/>
  <c r="CJ33" i="3"/>
  <c r="AB33" i="63" s="1"/>
  <c r="BL33" i="3"/>
  <c r="AH33" i="64" s="1"/>
  <c r="CY33" i="3"/>
  <c r="L33" i="62" s="1"/>
  <c r="Y33" i="3"/>
  <c r="Y33" i="65" s="1"/>
  <c r="CM33" i="3"/>
  <c r="AE33" i="63" s="1"/>
  <c r="BT33" i="3"/>
  <c r="L33" i="63" s="1"/>
  <c r="DI33" i="3"/>
  <c r="V33" i="62" s="1"/>
  <c r="DH33" i="3"/>
  <c r="U33" i="62" s="1"/>
  <c r="H33" i="3"/>
  <c r="H33" i="65" s="1"/>
  <c r="B18" i="3"/>
  <c r="B22" i="3"/>
  <c r="B24" i="3"/>
  <c r="B23" i="3"/>
  <c r="DR26" i="3"/>
  <c r="AE26" i="62" s="1"/>
  <c r="DP26" i="3"/>
  <c r="AC26" i="62" s="1"/>
  <c r="DT26" i="3"/>
  <c r="AG26" i="62" s="1"/>
  <c r="I26" i="3"/>
  <c r="I26" i="65" s="1"/>
  <c r="CM26" i="3"/>
  <c r="AE26" i="63" s="1"/>
  <c r="J26" i="3"/>
  <c r="J26" i="65" s="1"/>
  <c r="CN26" i="3"/>
  <c r="AF26" i="63" s="1"/>
  <c r="Z26" i="3"/>
  <c r="Z26" i="65" s="1"/>
  <c r="CD26" i="3"/>
  <c r="V26" i="63" s="1"/>
  <c r="BP26" i="3"/>
  <c r="H26" i="63" s="1"/>
  <c r="AC26" i="3"/>
  <c r="AC26" i="65" s="1"/>
  <c r="CC26" i="3"/>
  <c r="U26" i="63" s="1"/>
  <c r="H26" i="3"/>
  <c r="H26" i="65" s="1"/>
  <c r="DQ26" i="3"/>
  <c r="AD26" i="62" s="1"/>
  <c r="DS26" i="3"/>
  <c r="AF26" i="62" s="1"/>
  <c r="AB26" i="3"/>
  <c r="AB26" i="65" s="1"/>
  <c r="DU26" i="3"/>
  <c r="AH26" i="62" s="1"/>
  <c r="DO26" i="3"/>
  <c r="AB26" i="62" s="1"/>
  <c r="AE26" i="3"/>
  <c r="AE26" i="65" s="1"/>
  <c r="AD26" i="3"/>
  <c r="AD26" i="65" s="1"/>
  <c r="DN26" i="3"/>
  <c r="AA26" i="62" s="1"/>
  <c r="AG26" i="3"/>
  <c r="AG26" i="65" s="1"/>
  <c r="CO26" i="3"/>
  <c r="AG26" i="63" s="1"/>
  <c r="CP26" i="3"/>
  <c r="AH26" i="63" s="1"/>
  <c r="AF26" i="3"/>
  <c r="AF26" i="65" s="1"/>
  <c r="DM26" i="3"/>
  <c r="Z26" i="62" s="1"/>
  <c r="CB26" i="3"/>
  <c r="T26" i="63" s="1"/>
  <c r="BQ26" i="3"/>
  <c r="I26" i="63" s="1"/>
  <c r="G26" i="3"/>
  <c r="G26" i="65" s="1"/>
  <c r="CA26" i="3"/>
  <c r="S26" i="63" s="1"/>
  <c r="AI26" i="3"/>
  <c r="AI26" i="65" s="1"/>
  <c r="AH26" i="3"/>
  <c r="AH26" i="65" s="1"/>
  <c r="CQ26" i="3"/>
  <c r="AI26" i="63" s="1"/>
  <c r="BR26" i="3"/>
  <c r="J26" i="63" s="1"/>
  <c r="BZ26" i="3"/>
  <c r="R26" i="63" s="1"/>
  <c r="BY26" i="3"/>
  <c r="Q26" i="63" s="1"/>
  <c r="DL26" i="3"/>
  <c r="Y26" i="62" s="1"/>
  <c r="DK26" i="3"/>
  <c r="X26" i="62" s="1"/>
  <c r="BI26" i="3"/>
  <c r="AE26" i="64" s="1"/>
  <c r="DI26" i="3"/>
  <c r="V26" i="62" s="1"/>
  <c r="AJ26" i="3"/>
  <c r="F26" i="64" s="1"/>
  <c r="BL26" i="3"/>
  <c r="AH26" i="64" s="1"/>
  <c r="CY26" i="3"/>
  <c r="L26" i="62" s="1"/>
  <c r="CR26" i="3"/>
  <c r="AJ26" i="63" s="1"/>
  <c r="BH26" i="3"/>
  <c r="AD26" i="64" s="1"/>
  <c r="DJ26" i="3"/>
  <c r="W26" i="62" s="1"/>
  <c r="B17" i="3"/>
  <c r="V19" i="3"/>
  <c r="V19" i="65" s="1"/>
  <c r="AL19" i="3"/>
  <c r="H19" i="64" s="1"/>
  <c r="AI19" i="3"/>
  <c r="AI19" i="65" s="1"/>
  <c r="AY19" i="3"/>
  <c r="U19" i="64" s="1"/>
  <c r="U19" i="3"/>
  <c r="U19" i="65" s="1"/>
  <c r="AH19" i="3"/>
  <c r="AH19" i="65" s="1"/>
  <c r="BY19" i="3"/>
  <c r="Q19" i="63" s="1"/>
  <c r="BR19" i="3"/>
  <c r="J19" i="63" s="1"/>
  <c r="BQ19" i="3"/>
  <c r="I19" i="63" s="1"/>
  <c r="AZ19" i="3"/>
  <c r="V19" i="64" s="1"/>
  <c r="CD19" i="3"/>
  <c r="V19" i="63" s="1"/>
  <c r="CF19" i="3"/>
  <c r="X19" i="63" s="1"/>
  <c r="DC19" i="3"/>
  <c r="P19" i="62" s="1"/>
  <c r="Z19" i="3"/>
  <c r="Z19" i="65" s="1"/>
  <c r="CY19" i="3"/>
  <c r="L19" i="62" s="1"/>
  <c r="BZ19" i="3"/>
  <c r="R19" i="63" s="1"/>
  <c r="BK19" i="3"/>
  <c r="AG19" i="64" s="1"/>
  <c r="DH19" i="3"/>
  <c r="U19" i="62" s="1"/>
  <c r="BL19" i="3"/>
  <c r="AH19" i="64" s="1"/>
  <c r="AS19" i="3"/>
  <c r="O19" i="64" s="1"/>
  <c r="DL19" i="3"/>
  <c r="Y19" i="62" s="1"/>
  <c r="AV19" i="3"/>
  <c r="R19" i="64" s="1"/>
  <c r="CO19" i="3"/>
  <c r="AG19" i="63" s="1"/>
  <c r="BB19" i="3"/>
  <c r="X19" i="64" s="1"/>
  <c r="R19" i="3"/>
  <c r="R19" i="65" s="1"/>
  <c r="S19" i="3"/>
  <c r="S19" i="65" s="1"/>
  <c r="T19" i="3"/>
  <c r="T19" i="65" s="1"/>
  <c r="CC19" i="3"/>
  <c r="U19" i="63" s="1"/>
  <c r="CB19" i="3"/>
  <c r="T19" i="63" s="1"/>
  <c r="DK19" i="3"/>
  <c r="X19" i="62" s="1"/>
  <c r="BP19" i="3"/>
  <c r="H19" i="63" s="1"/>
  <c r="BC19" i="3"/>
  <c r="Y19" i="64" s="1"/>
  <c r="AR19" i="3"/>
  <c r="N19" i="64" s="1"/>
  <c r="P19" i="3"/>
  <c r="P19" i="65" s="1"/>
  <c r="CG19" i="3"/>
  <c r="Y19" i="63" s="1"/>
  <c r="F19" i="3"/>
  <c r="F19" i="65" s="1"/>
  <c r="Q19" i="3"/>
  <c r="Q19" i="65" s="1"/>
  <c r="AU19" i="3"/>
  <c r="Q19" i="64" s="1"/>
  <c r="H19" i="3"/>
  <c r="H19" i="65" s="1"/>
  <c r="CN19" i="3"/>
  <c r="AF19" i="63" s="1"/>
  <c r="CZ19" i="3"/>
  <c r="M19" i="62" s="1"/>
  <c r="G19" i="3"/>
  <c r="G19" i="65" s="1"/>
  <c r="CL19" i="3"/>
  <c r="AD19" i="63" s="1"/>
  <c r="DI19" i="3"/>
  <c r="V19" i="62" s="1"/>
  <c r="BG19" i="3"/>
  <c r="AC19" i="64" s="1"/>
  <c r="BA19" i="3"/>
  <c r="W19" i="64" s="1"/>
  <c r="AN19" i="3"/>
  <c r="J19" i="64" s="1"/>
  <c r="DF19" i="3"/>
  <c r="S19" i="62" s="1"/>
  <c r="AA19" i="3"/>
  <c r="AA19" i="65" s="1"/>
  <c r="AQ19" i="3"/>
  <c r="M19" i="64" s="1"/>
  <c r="AF19" i="3"/>
  <c r="AF19" i="65" s="1"/>
  <c r="AG19" i="3"/>
  <c r="AG19" i="65" s="1"/>
  <c r="BF19" i="3"/>
  <c r="AB19" i="64" s="1"/>
  <c r="DU19" i="3"/>
  <c r="AH19" i="62" s="1"/>
  <c r="O19" i="3"/>
  <c r="O19" i="65" s="1"/>
  <c r="CU19" i="3"/>
  <c r="H19" i="62" s="1"/>
  <c r="CQ19" i="3"/>
  <c r="AI19" i="63" s="1"/>
  <c r="DA19" i="3"/>
  <c r="N19" i="62" s="1"/>
  <c r="CI19" i="3"/>
  <c r="AA19" i="63" s="1"/>
  <c r="CH19" i="3"/>
  <c r="Z19" i="63" s="1"/>
  <c r="BV19" i="3"/>
  <c r="N19" i="63" s="1"/>
  <c r="AT19" i="3"/>
  <c r="P19" i="64" s="1"/>
  <c r="BX19" i="3"/>
  <c r="P19" i="63" s="1"/>
  <c r="DD19" i="3"/>
  <c r="Q19" i="62" s="1"/>
  <c r="AC19" i="3"/>
  <c r="AC19" i="65" s="1"/>
  <c r="N19" i="3"/>
  <c r="N19" i="65" s="1"/>
  <c r="DO19" i="3"/>
  <c r="AB19" i="62" s="1"/>
  <c r="AM19" i="3"/>
  <c r="I19" i="64" s="1"/>
  <c r="CP19" i="3"/>
  <c r="AH19" i="63" s="1"/>
  <c r="M19" i="3"/>
  <c r="M19" i="65" s="1"/>
  <c r="DQ19" i="3"/>
  <c r="AD19" i="62" s="1"/>
  <c r="CT19" i="3"/>
  <c r="G19" i="62" s="1"/>
  <c r="L19" i="3"/>
  <c r="L19" i="65" s="1"/>
  <c r="AX19" i="3"/>
  <c r="T19" i="64" s="1"/>
  <c r="DM19" i="3"/>
  <c r="Z19" i="62" s="1"/>
  <c r="CS19" i="3"/>
  <c r="F19" i="62" s="1"/>
  <c r="K19" i="3"/>
  <c r="K19" i="65" s="1"/>
  <c r="AO19" i="3"/>
  <c r="K19" i="64" s="1"/>
  <c r="CX19" i="3"/>
  <c r="K19" i="62" s="1"/>
  <c r="DJ19" i="3"/>
  <c r="W19" i="62" s="1"/>
  <c r="BU19" i="3"/>
  <c r="M19" i="63" s="1"/>
  <c r="CM19" i="3"/>
  <c r="AE19" i="63" s="1"/>
  <c r="DB19" i="3"/>
  <c r="O19" i="62" s="1"/>
  <c r="CR19" i="3"/>
  <c r="AJ19" i="63" s="1"/>
  <c r="AK19" i="3"/>
  <c r="G19" i="64" s="1"/>
  <c r="BS19" i="3"/>
  <c r="K19" i="63" s="1"/>
  <c r="BD19" i="3"/>
  <c r="Z19" i="64" s="1"/>
  <c r="BT19" i="3"/>
  <c r="L19" i="63" s="1"/>
  <c r="BO19" i="3"/>
  <c r="G19" i="63" s="1"/>
  <c r="AB19" i="3"/>
  <c r="AB19" i="65" s="1"/>
  <c r="BN19" i="3"/>
  <c r="J19" i="3"/>
  <c r="J19" i="65" s="1"/>
  <c r="B30" i="3"/>
  <c r="AL9" i="3"/>
  <c r="H9" i="64" s="1"/>
  <c r="DA9" i="3"/>
  <c r="N9" i="62" s="1"/>
  <c r="CC9" i="3"/>
  <c r="U9" i="63" s="1"/>
  <c r="CD9" i="3"/>
  <c r="V9" i="63" s="1"/>
  <c r="W9" i="3"/>
  <c r="W9" i="65" s="1"/>
  <c r="V9" i="3"/>
  <c r="V9" i="65" s="1"/>
  <c r="U9" i="3"/>
  <c r="U9" i="65" s="1"/>
  <c r="AP9" i="3"/>
  <c r="L9" i="64" s="1"/>
  <c r="AE9" i="3"/>
  <c r="AE9" i="65" s="1"/>
  <c r="BJ9" i="3"/>
  <c r="AF9" i="64" s="1"/>
  <c r="BF9" i="3"/>
  <c r="AB9" i="64" s="1"/>
  <c r="T9" i="3"/>
  <c r="T9" i="65" s="1"/>
  <c r="R9" i="3"/>
  <c r="R9" i="65" s="1"/>
  <c r="AD9" i="3"/>
  <c r="AD9" i="65" s="1"/>
  <c r="DC9" i="3"/>
  <c r="P9" i="62" s="1"/>
  <c r="BD9" i="3"/>
  <c r="Z9" i="64" s="1"/>
  <c r="CX9" i="3"/>
  <c r="K9" i="62" s="1"/>
  <c r="AO9" i="3"/>
  <c r="K9" i="64" s="1"/>
  <c r="F9" i="3"/>
  <c r="F9" i="65" s="1"/>
  <c r="AW9" i="3"/>
  <c r="S9" i="64" s="1"/>
  <c r="BT9" i="3"/>
  <c r="L9" i="63" s="1"/>
  <c r="CV9" i="3"/>
  <c r="I9" i="62" s="1"/>
  <c r="AK9" i="3"/>
  <c r="G9" i="64" s="1"/>
  <c r="DG9" i="3"/>
  <c r="T9" i="62" s="1"/>
  <c r="CQ9" i="3"/>
  <c r="AI9" i="63" s="1"/>
  <c r="AR9" i="3"/>
  <c r="N9" i="64" s="1"/>
  <c r="AZ9" i="3"/>
  <c r="V9" i="64" s="1"/>
  <c r="BA9" i="3"/>
  <c r="W9" i="64" s="1"/>
  <c r="BR9" i="3"/>
  <c r="J9" i="63" s="1"/>
  <c r="CY9" i="3"/>
  <c r="L9" i="62" s="1"/>
  <c r="DF9" i="3"/>
  <c r="S9" i="62" s="1"/>
  <c r="DB9" i="3"/>
  <c r="O9" i="62" s="1"/>
  <c r="CH9" i="3"/>
  <c r="Z9" i="63" s="1"/>
  <c r="BM9" i="3"/>
  <c r="AI9" i="64" s="1"/>
  <c r="BO9" i="3"/>
  <c r="G9" i="63" s="1"/>
  <c r="BP9" i="3"/>
  <c r="H9" i="63" s="1"/>
  <c r="CZ9" i="3"/>
  <c r="M9" i="62" s="1"/>
  <c r="BG9" i="3"/>
  <c r="AC9" i="64" s="1"/>
  <c r="CP9" i="3"/>
  <c r="AH9" i="63" s="1"/>
  <c r="CN9" i="3"/>
  <c r="AF9" i="63" s="1"/>
  <c r="BK9" i="3"/>
  <c r="AG9" i="64" s="1"/>
  <c r="AS9" i="3"/>
  <c r="O9" i="64" s="1"/>
  <c r="AF9" i="3"/>
  <c r="AF9" i="65" s="1"/>
  <c r="AN9" i="3"/>
  <c r="J9" i="64" s="1"/>
  <c r="AG9" i="3"/>
  <c r="AG9" i="65" s="1"/>
  <c r="AQ9" i="3"/>
  <c r="M9" i="64" s="1"/>
  <c r="BB9" i="3"/>
  <c r="X9" i="64" s="1"/>
  <c r="AV9" i="3"/>
  <c r="R9" i="64" s="1"/>
  <c r="AJ9" i="3"/>
  <c r="F9" i="64" s="1"/>
  <c r="BX9" i="3"/>
  <c r="P9" i="63" s="1"/>
  <c r="AU9" i="3"/>
  <c r="Q9" i="64" s="1"/>
  <c r="AT9" i="3"/>
  <c r="P9" i="64" s="1"/>
  <c r="BU9" i="3"/>
  <c r="M9" i="63" s="1"/>
  <c r="AY9" i="3"/>
  <c r="U9" i="64" s="1"/>
  <c r="BI9" i="3"/>
  <c r="AE9" i="64" s="1"/>
  <c r="BN9" i="3"/>
  <c r="DD9" i="3"/>
  <c r="Q9" i="62" s="1"/>
  <c r="DM9" i="3"/>
  <c r="Z9" i="62" s="1"/>
  <c r="AI9" i="3"/>
  <c r="AI9" i="65" s="1"/>
  <c r="AH9" i="3"/>
  <c r="AH9" i="65" s="1"/>
  <c r="BC9" i="3"/>
  <c r="Y9" i="64" s="1"/>
  <c r="CO9" i="3"/>
  <c r="AG9" i="63" s="1"/>
  <c r="DK9" i="3"/>
  <c r="X9" i="62" s="1"/>
  <c r="BZ9" i="3"/>
  <c r="R9" i="63" s="1"/>
  <c r="BY9" i="3"/>
  <c r="Q9" i="63" s="1"/>
  <c r="CU9" i="3"/>
  <c r="H9" i="62" s="1"/>
  <c r="BE9" i="3"/>
  <c r="AA9" i="64" s="1"/>
  <c r="DJ9" i="3"/>
  <c r="W9" i="62" s="1"/>
  <c r="DI9" i="3"/>
  <c r="V9" i="62" s="1"/>
  <c r="DE9" i="3"/>
  <c r="R9" i="62" s="1"/>
  <c r="BS9" i="3"/>
  <c r="K9" i="63" s="1"/>
  <c r="BH9" i="3"/>
  <c r="AD9" i="64" s="1"/>
  <c r="DL9" i="3"/>
  <c r="Y9" i="62" s="1"/>
  <c r="G9" i="3"/>
  <c r="G9" i="65" s="1"/>
  <c r="H9" i="3"/>
  <c r="H9" i="65" s="1"/>
  <c r="CR9" i="3"/>
  <c r="AJ9" i="63" s="1"/>
  <c r="BV9" i="3"/>
  <c r="N9" i="63" s="1"/>
  <c r="BW9" i="3"/>
  <c r="O9" i="63" s="1"/>
  <c r="CA9" i="3"/>
  <c r="S9" i="63" s="1"/>
  <c r="AB9" i="3"/>
  <c r="AB9" i="65" s="1"/>
  <c r="C26" i="3"/>
  <c r="C9" i="3"/>
  <c r="C33" i="3"/>
  <c r="DS33" i="3"/>
  <c r="AF33" i="62" s="1"/>
  <c r="B16" i="3"/>
  <c r="DW42" i="3"/>
  <c r="DW46" i="3"/>
  <c r="DW37" i="3"/>
  <c r="B45" i="3"/>
  <c r="B13" i="3"/>
  <c r="AC9" i="3"/>
  <c r="AC9" i="65" s="1"/>
  <c r="I9" i="3"/>
  <c r="I9" i="65" s="1"/>
  <c r="J9" i="3"/>
  <c r="J9" i="65" s="1"/>
  <c r="CK9" i="3"/>
  <c r="AC9" i="63" s="1"/>
  <c r="DH9" i="3"/>
  <c r="U9" i="62" s="1"/>
  <c r="AA9" i="3"/>
  <c r="AA9" i="65" s="1"/>
  <c r="K9" i="3"/>
  <c r="K9" i="65" s="1"/>
  <c r="CM9" i="3"/>
  <c r="AE9" i="63" s="1"/>
  <c r="CJ9" i="3"/>
  <c r="AB9" i="63" s="1"/>
  <c r="AX9" i="3"/>
  <c r="T9" i="64" s="1"/>
  <c r="L9" i="3"/>
  <c r="L9" i="65" s="1"/>
  <c r="M9" i="3"/>
  <c r="M9" i="65" s="1"/>
  <c r="CI9" i="3"/>
  <c r="AA9" i="63" s="1"/>
  <c r="DN9" i="3"/>
  <c r="AA9" i="62" s="1"/>
  <c r="DQ9" i="3"/>
  <c r="AD9" i="62" s="1"/>
  <c r="DO9" i="3"/>
  <c r="AB9" i="62" s="1"/>
  <c r="DS9" i="3"/>
  <c r="AF9" i="62" s="1"/>
  <c r="N9" i="3"/>
  <c r="N9" i="65" s="1"/>
  <c r="Z9" i="3"/>
  <c r="Z9" i="65" s="1"/>
  <c r="AM9" i="3"/>
  <c r="I9" i="64" s="1"/>
  <c r="P9" i="3"/>
  <c r="P9" i="65" s="1"/>
  <c r="CB9" i="3"/>
  <c r="T9" i="63" s="1"/>
  <c r="O9" i="3"/>
  <c r="O9" i="65" s="1"/>
  <c r="DU9" i="3"/>
  <c r="AH9" i="62" s="1"/>
  <c r="Y9" i="3"/>
  <c r="Y9" i="65" s="1"/>
  <c r="BQ9" i="3"/>
  <c r="I9" i="63" s="1"/>
  <c r="CG9" i="3"/>
  <c r="Y9" i="63" s="1"/>
  <c r="BL9" i="3"/>
  <c r="AH9" i="64" s="1"/>
  <c r="Q9" i="3"/>
  <c r="Q9" i="65" s="1"/>
  <c r="CF9" i="3"/>
  <c r="X9" i="63" s="1"/>
  <c r="CW9" i="3"/>
  <c r="J9" i="62" s="1"/>
  <c r="S9" i="3"/>
  <c r="S9" i="65" s="1"/>
  <c r="CL9" i="3"/>
  <c r="AD9" i="63" s="1"/>
  <c r="CT9" i="3"/>
  <c r="G9" i="62" s="1"/>
  <c r="X9" i="3"/>
  <c r="X9" i="65" s="1"/>
  <c r="CE9" i="3"/>
  <c r="W9" i="63" s="1"/>
  <c r="CS9" i="3"/>
  <c r="F9" i="62" s="1"/>
  <c r="B14" i="3"/>
  <c r="C42" i="3"/>
  <c r="C37" i="3"/>
  <c r="B12" i="3"/>
  <c r="DV26" i="3"/>
  <c r="AI26" i="62" s="1"/>
  <c r="DR19" i="3"/>
  <c r="AE19" i="62" s="1"/>
  <c r="DN19" i="3"/>
  <c r="AA19" i="62" s="1"/>
  <c r="DP19" i="3"/>
  <c r="AC19" i="62" s="1"/>
  <c r="DW33" i="3"/>
  <c r="DW26" i="3"/>
  <c r="B36" i="3"/>
  <c r="B29" i="3"/>
  <c r="B5" i="3"/>
  <c r="DW9" i="3"/>
  <c r="B7" i="3"/>
  <c r="B6" i="3"/>
  <c r="B11" i="3"/>
  <c r="B8" i="3"/>
  <c r="CX37" i="3" l="1"/>
  <c r="K37" i="62" s="1"/>
  <c r="B36" i="65"/>
  <c r="B35" i="64"/>
  <c r="CW37" i="3"/>
  <c r="J37" i="62" s="1"/>
  <c r="B35" i="65"/>
  <c r="B35" i="63"/>
  <c r="AZ37" i="3"/>
  <c r="V37" i="64" s="1"/>
  <c r="B45" i="65"/>
  <c r="B45" i="63"/>
  <c r="CH37" i="3"/>
  <c r="Z37" i="63" s="1"/>
  <c r="D24" i="62"/>
  <c r="B36" i="62"/>
  <c r="E17" i="63"/>
  <c r="B36" i="64"/>
  <c r="CZ37" i="3"/>
  <c r="M37" i="62" s="1"/>
  <c r="CY37" i="3"/>
  <c r="L37" i="62" s="1"/>
  <c r="BA37" i="3"/>
  <c r="W37" i="64" s="1"/>
  <c r="AA37" i="3"/>
  <c r="AA37" i="65" s="1"/>
  <c r="CE37" i="3"/>
  <c r="W37" i="63" s="1"/>
  <c r="Y37" i="3"/>
  <c r="Y37" i="65" s="1"/>
  <c r="B36" i="63"/>
  <c r="B45" i="64"/>
  <c r="B35" i="3"/>
  <c r="E25" i="63"/>
  <c r="D25" i="63"/>
  <c r="D25" i="65"/>
  <c r="D25" i="62"/>
  <c r="E25" i="62"/>
  <c r="E25" i="65"/>
  <c r="D25" i="64"/>
  <c r="E25" i="64"/>
  <c r="E24" i="65"/>
  <c r="D24" i="65"/>
  <c r="D24" i="64"/>
  <c r="E24" i="64"/>
  <c r="D22" i="65"/>
  <c r="E22" i="65"/>
  <c r="E22" i="64"/>
  <c r="D22" i="64"/>
  <c r="D22" i="62"/>
  <c r="E22" i="62"/>
  <c r="D18" i="65"/>
  <c r="E18" i="65"/>
  <c r="E18" i="64"/>
  <c r="D18" i="64"/>
  <c r="D18" i="62"/>
  <c r="B19" i="62"/>
  <c r="E18" i="62"/>
  <c r="D18" i="63"/>
  <c r="E18" i="63"/>
  <c r="E17" i="64"/>
  <c r="D17" i="64"/>
  <c r="D16" i="62"/>
  <c r="B19" i="63"/>
  <c r="D15" i="63"/>
  <c r="E15" i="63"/>
  <c r="D15" i="65"/>
  <c r="E15" i="65"/>
  <c r="D14" i="64"/>
  <c r="D14" i="65"/>
  <c r="E14" i="65"/>
  <c r="E14" i="64"/>
  <c r="B19" i="65"/>
  <c r="D13" i="65"/>
  <c r="E13" i="65"/>
  <c r="D13" i="64"/>
  <c r="B19" i="64"/>
  <c r="E13" i="64"/>
  <c r="D7" i="64"/>
  <c r="E7" i="63"/>
  <c r="B9" i="63"/>
  <c r="E7" i="64"/>
  <c r="D7" i="63"/>
  <c r="B9" i="64"/>
  <c r="D6" i="64"/>
  <c r="E6" i="64"/>
  <c r="B41" i="3"/>
  <c r="D41" i="63"/>
  <c r="E41" i="63"/>
  <c r="B42" i="63"/>
  <c r="DV42" i="3"/>
  <c r="AI42" i="62" s="1"/>
  <c r="AI41" i="62"/>
  <c r="B41" i="62" s="1"/>
  <c r="B42" i="65"/>
  <c r="D41" i="65"/>
  <c r="E41" i="65"/>
  <c r="D41" i="64"/>
  <c r="E41" i="64"/>
  <c r="B42" i="64"/>
  <c r="B35" i="62"/>
  <c r="E35" i="63"/>
  <c r="D35" i="65"/>
  <c r="E35" i="65"/>
  <c r="D35" i="64"/>
  <c r="E35" i="64"/>
  <c r="D35" i="63"/>
  <c r="D36" i="65"/>
  <c r="E36" i="65"/>
  <c r="B37" i="65"/>
  <c r="D36" i="64"/>
  <c r="E36" i="64"/>
  <c r="B37" i="64"/>
  <c r="D36" i="62"/>
  <c r="E36" i="62"/>
  <c r="B46" i="65"/>
  <c r="E45" i="65"/>
  <c r="D45" i="65"/>
  <c r="D45" i="63"/>
  <c r="E45" i="63"/>
  <c r="B46" i="63"/>
  <c r="D45" i="62"/>
  <c r="E45" i="62"/>
  <c r="B46" i="62"/>
  <c r="D31" i="62"/>
  <c r="E31" i="62"/>
  <c r="D31" i="64"/>
  <c r="E31" i="64"/>
  <c r="D31" i="63"/>
  <c r="E31" i="63"/>
  <c r="D30" i="65"/>
  <c r="D30" i="64"/>
  <c r="D30" i="63"/>
  <c r="E30" i="62"/>
  <c r="E30" i="65"/>
  <c r="E30" i="64"/>
  <c r="E30" i="63"/>
  <c r="D30" i="62"/>
  <c r="E29" i="65"/>
  <c r="D29" i="65"/>
  <c r="D29" i="62"/>
  <c r="E29" i="64"/>
  <c r="D29" i="64"/>
  <c r="D29" i="63"/>
  <c r="E29" i="62"/>
  <c r="E29" i="63"/>
  <c r="E28" i="63"/>
  <c r="D28" i="63"/>
  <c r="E32" i="64"/>
  <c r="D32" i="64"/>
  <c r="D32" i="63"/>
  <c r="E32" i="63"/>
  <c r="B33" i="63"/>
  <c r="E32" i="62"/>
  <c r="D32" i="62"/>
  <c r="E28" i="65"/>
  <c r="B33" i="65"/>
  <c r="D28" i="65"/>
  <c r="E28" i="64"/>
  <c r="D28" i="64"/>
  <c r="B33" i="64"/>
  <c r="D28" i="62"/>
  <c r="E28" i="62"/>
  <c r="B33" i="62"/>
  <c r="F26" i="63"/>
  <c r="AJ26" i="64"/>
  <c r="AJ46" i="64"/>
  <c r="F46" i="63"/>
  <c r="F42" i="63"/>
  <c r="AJ42" i="64"/>
  <c r="AJ37" i="64"/>
  <c r="F37" i="63"/>
  <c r="F33" i="63"/>
  <c r="AJ33" i="64"/>
  <c r="AJ19" i="64"/>
  <c r="F19" i="63"/>
  <c r="AJ9" i="64"/>
  <c r="F9" i="63"/>
  <c r="B26" i="62"/>
  <c r="B26" i="63"/>
  <c r="B26" i="65"/>
  <c r="D9" i="65"/>
  <c r="E9" i="65"/>
  <c r="E9" i="62"/>
  <c r="D9" i="62"/>
  <c r="DW38" i="3"/>
  <c r="DW48" i="3" s="1"/>
  <c r="DT38" i="3"/>
  <c r="AG38" i="62" s="1"/>
  <c r="DV38" i="3"/>
  <c r="CV38" i="3"/>
  <c r="I38" i="62" s="1"/>
  <c r="Y38" i="3"/>
  <c r="Y38" i="65" s="1"/>
  <c r="CE38" i="3"/>
  <c r="W38" i="63" s="1"/>
  <c r="E12" i="3"/>
  <c r="D31" i="3"/>
  <c r="E31" i="3"/>
  <c r="D12" i="3"/>
  <c r="B19" i="3"/>
  <c r="B46" i="3"/>
  <c r="D44" i="3"/>
  <c r="E44" i="3"/>
  <c r="D40" i="3"/>
  <c r="E40" i="3"/>
  <c r="D35" i="3"/>
  <c r="E35" i="3"/>
  <c r="B37" i="3"/>
  <c r="D28" i="3"/>
  <c r="B33" i="3"/>
  <c r="E28" i="3"/>
  <c r="D21" i="3"/>
  <c r="E21" i="3"/>
  <c r="B26" i="3"/>
  <c r="D25" i="3"/>
  <c r="E25" i="3"/>
  <c r="E15" i="3"/>
  <c r="D15" i="3"/>
  <c r="E32" i="3"/>
  <c r="D32" i="3"/>
  <c r="D18" i="3"/>
  <c r="E18" i="3"/>
  <c r="E22" i="3"/>
  <c r="D22" i="3"/>
  <c r="E24" i="3"/>
  <c r="D24" i="3"/>
  <c r="D23" i="3"/>
  <c r="E23" i="3"/>
  <c r="D17" i="3"/>
  <c r="E17" i="3"/>
  <c r="E30" i="3"/>
  <c r="D30" i="3"/>
  <c r="D16" i="3"/>
  <c r="E16" i="3"/>
  <c r="E45" i="3"/>
  <c r="D45" i="3"/>
  <c r="E13" i="3"/>
  <c r="D13" i="3"/>
  <c r="E14" i="3"/>
  <c r="D14" i="3"/>
  <c r="E36" i="3"/>
  <c r="D36" i="3"/>
  <c r="D29" i="3"/>
  <c r="E29" i="3"/>
  <c r="AL38" i="3"/>
  <c r="DA38" i="3"/>
  <c r="CC38" i="3"/>
  <c r="CD38" i="3"/>
  <c r="W38" i="3"/>
  <c r="V38" i="3"/>
  <c r="U38" i="3"/>
  <c r="AP38" i="3"/>
  <c r="AE38" i="3"/>
  <c r="BJ38" i="3"/>
  <c r="BF38" i="3"/>
  <c r="T38" i="3"/>
  <c r="R38" i="3"/>
  <c r="AD38" i="3"/>
  <c r="DC38" i="3"/>
  <c r="BD38" i="3"/>
  <c r="CX38" i="3"/>
  <c r="AO38" i="3"/>
  <c r="F38" i="3"/>
  <c r="AW38" i="3"/>
  <c r="BT38" i="3"/>
  <c r="AK38" i="3"/>
  <c r="DG38" i="3"/>
  <c r="CQ38" i="3"/>
  <c r="AR38" i="3"/>
  <c r="AZ38" i="3"/>
  <c r="BR38" i="3"/>
  <c r="CY38" i="3"/>
  <c r="DF38" i="3"/>
  <c r="DB38" i="3"/>
  <c r="CH38" i="3"/>
  <c r="BM38" i="3"/>
  <c r="BO38" i="3"/>
  <c r="BP38" i="3"/>
  <c r="CZ38" i="3"/>
  <c r="AC38" i="3"/>
  <c r="I38" i="3"/>
  <c r="J38" i="3"/>
  <c r="DR38" i="3"/>
  <c r="DP38" i="3"/>
  <c r="BG38" i="3"/>
  <c r="CP38" i="3"/>
  <c r="CN38" i="3"/>
  <c r="BK38" i="3"/>
  <c r="AS38" i="3"/>
  <c r="AF38" i="3"/>
  <c r="AN38" i="3"/>
  <c r="AG38" i="3"/>
  <c r="AQ38" i="3"/>
  <c r="BB38" i="3"/>
  <c r="AV38" i="3"/>
  <c r="AJ38" i="3"/>
  <c r="BX38" i="3"/>
  <c r="AU38" i="3"/>
  <c r="AT38" i="3"/>
  <c r="BU38" i="3"/>
  <c r="AY38" i="3"/>
  <c r="BI38" i="3"/>
  <c r="BN38" i="3"/>
  <c r="DD38" i="3"/>
  <c r="DM38" i="3"/>
  <c r="AI38" i="3"/>
  <c r="AH38" i="3"/>
  <c r="BC38" i="3"/>
  <c r="CO38" i="3"/>
  <c r="DK38" i="3"/>
  <c r="BZ38" i="3"/>
  <c r="BY38" i="3"/>
  <c r="CU38" i="3"/>
  <c r="BE38" i="3"/>
  <c r="DJ38" i="3"/>
  <c r="DI38" i="3"/>
  <c r="DE38" i="3"/>
  <c r="BS38" i="3"/>
  <c r="BH38" i="3"/>
  <c r="DL38" i="3"/>
  <c r="G38" i="3"/>
  <c r="H38" i="3"/>
  <c r="CR38" i="3"/>
  <c r="BV38" i="3"/>
  <c r="BW38" i="3"/>
  <c r="CA38" i="3"/>
  <c r="AB38" i="3"/>
  <c r="C38" i="3"/>
  <c r="C48" i="3" s="1"/>
  <c r="C54" i="3" s="1"/>
  <c r="CK38" i="3"/>
  <c r="DH38" i="3"/>
  <c r="K38" i="3"/>
  <c r="CM38" i="3"/>
  <c r="CJ38" i="3"/>
  <c r="AX38" i="3"/>
  <c r="L38" i="3"/>
  <c r="M38" i="3"/>
  <c r="CI38" i="3"/>
  <c r="DN38" i="3"/>
  <c r="DQ38" i="3"/>
  <c r="DO38" i="3"/>
  <c r="DS38" i="3"/>
  <c r="N38" i="3"/>
  <c r="Z38" i="3"/>
  <c r="AM38" i="3"/>
  <c r="P38" i="3"/>
  <c r="CB38" i="3"/>
  <c r="O38" i="3"/>
  <c r="DU38" i="3"/>
  <c r="BQ38" i="3"/>
  <c r="CG38" i="3"/>
  <c r="BL38" i="3"/>
  <c r="Q38" i="3"/>
  <c r="CF38" i="3"/>
  <c r="CW38" i="3"/>
  <c r="S38" i="3"/>
  <c r="CL38" i="3"/>
  <c r="CT38" i="3"/>
  <c r="X38" i="3"/>
  <c r="CS38" i="3"/>
  <c r="D5" i="3"/>
  <c r="E5" i="3"/>
  <c r="B9" i="3"/>
  <c r="E7" i="3"/>
  <c r="D7" i="3"/>
  <c r="E6" i="3"/>
  <c r="D6" i="3"/>
  <c r="D11" i="3"/>
  <c r="E11" i="3"/>
  <c r="D8" i="3"/>
  <c r="E8" i="3"/>
  <c r="BA38" i="3" l="1"/>
  <c r="E36" i="63"/>
  <c r="B37" i="63"/>
  <c r="E45" i="64"/>
  <c r="D36" i="63"/>
  <c r="D45" i="64"/>
  <c r="B46" i="64"/>
  <c r="AA38" i="3"/>
  <c r="B37" i="62"/>
  <c r="E19" i="62"/>
  <c r="D19" i="62"/>
  <c r="D19" i="63"/>
  <c r="E19" i="63"/>
  <c r="D19" i="65"/>
  <c r="E19" i="65"/>
  <c r="E19" i="64"/>
  <c r="D19" i="64"/>
  <c r="D9" i="64"/>
  <c r="E9" i="64"/>
  <c r="D9" i="63"/>
  <c r="E9" i="63"/>
  <c r="B26" i="64"/>
  <c r="B42" i="3"/>
  <c r="E41" i="3"/>
  <c r="D41" i="3"/>
  <c r="E42" i="65"/>
  <c r="D42" i="65"/>
  <c r="D42" i="64"/>
  <c r="E42" i="64"/>
  <c r="D42" i="63"/>
  <c r="E42" i="63"/>
  <c r="D41" i="62"/>
  <c r="E41" i="62"/>
  <c r="B42" i="62"/>
  <c r="E35" i="62"/>
  <c r="D35" i="62"/>
  <c r="D37" i="65"/>
  <c r="E37" i="65"/>
  <c r="D37" i="64"/>
  <c r="E37" i="64"/>
  <c r="D37" i="62"/>
  <c r="E37" i="62"/>
  <c r="E46" i="65"/>
  <c r="D46" i="65"/>
  <c r="D46" i="63"/>
  <c r="E46" i="63"/>
  <c r="D46" i="62"/>
  <c r="E46" i="62"/>
  <c r="D33" i="63"/>
  <c r="E33" i="63"/>
  <c r="D33" i="65"/>
  <c r="E33" i="65"/>
  <c r="D33" i="64"/>
  <c r="E33" i="64"/>
  <c r="B38" i="62"/>
  <c r="D33" i="62"/>
  <c r="E33" i="62"/>
  <c r="DT48" i="3"/>
  <c r="AG48" i="62" s="1"/>
  <c r="D26" i="62"/>
  <c r="E26" i="62"/>
  <c r="B38" i="63"/>
  <c r="E26" i="63"/>
  <c r="D26" i="63"/>
  <c r="E26" i="65"/>
  <c r="B38" i="65"/>
  <c r="D26" i="65"/>
  <c r="DV48" i="3"/>
  <c r="AI48" i="62" s="1"/>
  <c r="AI38" i="62"/>
  <c r="AL48" i="3"/>
  <c r="H48" i="64" s="1"/>
  <c r="H38" i="64"/>
  <c r="DA48" i="3"/>
  <c r="N48" i="62" s="1"/>
  <c r="N38" i="62"/>
  <c r="CC48" i="3"/>
  <c r="U48" i="63" s="1"/>
  <c r="U38" i="63"/>
  <c r="CD48" i="3"/>
  <c r="V48" i="63" s="1"/>
  <c r="V38" i="63"/>
  <c r="W48" i="3"/>
  <c r="W48" i="65" s="1"/>
  <c r="W38" i="65"/>
  <c r="V48" i="3"/>
  <c r="V48" i="65" s="1"/>
  <c r="V38" i="65"/>
  <c r="U48" i="3"/>
  <c r="U48" i="65" s="1"/>
  <c r="U38" i="65"/>
  <c r="AP48" i="3"/>
  <c r="L48" i="64" s="1"/>
  <c r="L38" i="64"/>
  <c r="AE48" i="3"/>
  <c r="AE48" i="65" s="1"/>
  <c r="AE38" i="65"/>
  <c r="BJ48" i="3"/>
  <c r="AF48" i="64" s="1"/>
  <c r="AF38" i="64"/>
  <c r="BF48" i="3"/>
  <c r="AB48" i="64" s="1"/>
  <c r="AB38" i="64"/>
  <c r="T48" i="3"/>
  <c r="T48" i="65" s="1"/>
  <c r="T38" i="65"/>
  <c r="R48" i="3"/>
  <c r="R48" i="65" s="1"/>
  <c r="R38" i="65"/>
  <c r="AD48" i="3"/>
  <c r="AD48" i="65" s="1"/>
  <c r="AD38" i="65"/>
  <c r="DC48" i="3"/>
  <c r="P48" i="62" s="1"/>
  <c r="P38" i="62"/>
  <c r="BD48" i="3"/>
  <c r="Z48" i="64" s="1"/>
  <c r="Z38" i="64"/>
  <c r="CX48" i="3"/>
  <c r="K48" i="62" s="1"/>
  <c r="K38" i="62"/>
  <c r="AO48" i="3"/>
  <c r="K48" i="64" s="1"/>
  <c r="K38" i="64"/>
  <c r="F48" i="3"/>
  <c r="F38" i="65"/>
  <c r="AW48" i="3"/>
  <c r="S48" i="64" s="1"/>
  <c r="S38" i="64"/>
  <c r="BT48" i="3"/>
  <c r="L48" i="63" s="1"/>
  <c r="L38" i="63"/>
  <c r="AK48" i="3"/>
  <c r="G48" i="64" s="1"/>
  <c r="G38" i="64"/>
  <c r="DG48" i="3"/>
  <c r="T48" i="62" s="1"/>
  <c r="T38" i="62"/>
  <c r="CQ48" i="3"/>
  <c r="AI48" i="63" s="1"/>
  <c r="AI38" i="63"/>
  <c r="AR48" i="3"/>
  <c r="N48" i="64" s="1"/>
  <c r="N38" i="64"/>
  <c r="AZ48" i="3"/>
  <c r="V48" i="64" s="1"/>
  <c r="V38" i="64"/>
  <c r="BA48" i="3"/>
  <c r="W48" i="64" s="1"/>
  <c r="W38" i="64"/>
  <c r="BR48" i="3"/>
  <c r="J48" i="63" s="1"/>
  <c r="J38" i="63"/>
  <c r="CY48" i="3"/>
  <c r="L48" i="62" s="1"/>
  <c r="L38" i="62"/>
  <c r="DF48" i="3"/>
  <c r="S48" i="62" s="1"/>
  <c r="S38" i="62"/>
  <c r="DB48" i="3"/>
  <c r="O48" i="62" s="1"/>
  <c r="O38" i="62"/>
  <c r="CH48" i="3"/>
  <c r="Z48" i="63" s="1"/>
  <c r="Z38" i="63"/>
  <c r="BM48" i="3"/>
  <c r="AI48" i="64" s="1"/>
  <c r="AI38" i="64"/>
  <c r="BO48" i="3"/>
  <c r="G48" i="63" s="1"/>
  <c r="G38" i="63"/>
  <c r="BP48" i="3"/>
  <c r="H48" i="63" s="1"/>
  <c r="H38" i="63"/>
  <c r="CZ48" i="3"/>
  <c r="M48" i="62" s="1"/>
  <c r="M38" i="62"/>
  <c r="AC48" i="3"/>
  <c r="AC48" i="65" s="1"/>
  <c r="AC38" i="65"/>
  <c r="I48" i="3"/>
  <c r="I48" i="65" s="1"/>
  <c r="I38" i="65"/>
  <c r="J48" i="3"/>
  <c r="J48" i="65" s="1"/>
  <c r="J38" i="65"/>
  <c r="DR48" i="3"/>
  <c r="AE48" i="62" s="1"/>
  <c r="AE38" i="62"/>
  <c r="DP48" i="3"/>
  <c r="AC48" i="62" s="1"/>
  <c r="AC38" i="62"/>
  <c r="BG48" i="3"/>
  <c r="AC48" i="64" s="1"/>
  <c r="AC38" i="64"/>
  <c r="CP48" i="3"/>
  <c r="AH48" i="63" s="1"/>
  <c r="AH38" i="63"/>
  <c r="CN48" i="3"/>
  <c r="AF48" i="63" s="1"/>
  <c r="AF38" i="63"/>
  <c r="BK48" i="3"/>
  <c r="AG48" i="64" s="1"/>
  <c r="AG38" i="64"/>
  <c r="AS48" i="3"/>
  <c r="O48" i="64" s="1"/>
  <c r="O38" i="64"/>
  <c r="AF48" i="3"/>
  <c r="AF48" i="65" s="1"/>
  <c r="AF38" i="65"/>
  <c r="AN48" i="3"/>
  <c r="J48" i="64" s="1"/>
  <c r="J38" i="64"/>
  <c r="AG48" i="3"/>
  <c r="AG48" i="65" s="1"/>
  <c r="AG38" i="65"/>
  <c r="AQ48" i="3"/>
  <c r="M48" i="64" s="1"/>
  <c r="M38" i="64"/>
  <c r="BB48" i="3"/>
  <c r="X48" i="64" s="1"/>
  <c r="X38" i="64"/>
  <c r="AV48" i="3"/>
  <c r="R48" i="64" s="1"/>
  <c r="R38" i="64"/>
  <c r="AJ48" i="3"/>
  <c r="F48" i="64" s="1"/>
  <c r="F38" i="64"/>
  <c r="BX48" i="3"/>
  <c r="P48" i="63" s="1"/>
  <c r="P38" i="63"/>
  <c r="AU48" i="3"/>
  <c r="Q48" i="64" s="1"/>
  <c r="Q38" i="64"/>
  <c r="AT48" i="3"/>
  <c r="P48" i="64" s="1"/>
  <c r="P38" i="64"/>
  <c r="BU48" i="3"/>
  <c r="M48" i="63" s="1"/>
  <c r="M38" i="63"/>
  <c r="AY48" i="3"/>
  <c r="U48" i="64" s="1"/>
  <c r="U38" i="64"/>
  <c r="BI48" i="3"/>
  <c r="AE48" i="64" s="1"/>
  <c r="AE38" i="64"/>
  <c r="BN48" i="3"/>
  <c r="F38" i="63"/>
  <c r="AJ38" i="64"/>
  <c r="DD48" i="3"/>
  <c r="Q48" i="62" s="1"/>
  <c r="Q38" i="62"/>
  <c r="DM48" i="3"/>
  <c r="Z48" i="62" s="1"/>
  <c r="Z38" i="62"/>
  <c r="AI48" i="3"/>
  <c r="AI48" i="65" s="1"/>
  <c r="AI38" i="65"/>
  <c r="AH48" i="3"/>
  <c r="AH48" i="65" s="1"/>
  <c r="AH38" i="65"/>
  <c r="BC48" i="3"/>
  <c r="Y48" i="64" s="1"/>
  <c r="Y38" i="64"/>
  <c r="CO48" i="3"/>
  <c r="AG48" i="63" s="1"/>
  <c r="AG38" i="63"/>
  <c r="DK48" i="3"/>
  <c r="X48" i="62" s="1"/>
  <c r="X38" i="62"/>
  <c r="BZ48" i="3"/>
  <c r="R48" i="63" s="1"/>
  <c r="R38" i="63"/>
  <c r="BY48" i="3"/>
  <c r="Q48" i="63" s="1"/>
  <c r="Q38" i="63"/>
  <c r="CU48" i="3"/>
  <c r="H48" i="62" s="1"/>
  <c r="H38" i="62"/>
  <c r="BE48" i="3"/>
  <c r="AA48" i="64" s="1"/>
  <c r="AA38" i="64"/>
  <c r="DJ48" i="3"/>
  <c r="W48" i="62" s="1"/>
  <c r="W38" i="62"/>
  <c r="DI48" i="3"/>
  <c r="V48" i="62" s="1"/>
  <c r="V38" i="62"/>
  <c r="DE48" i="3"/>
  <c r="R48" i="62" s="1"/>
  <c r="R38" i="62"/>
  <c r="BS48" i="3"/>
  <c r="K48" i="63" s="1"/>
  <c r="K38" i="63"/>
  <c r="BH48" i="3"/>
  <c r="AD48" i="64" s="1"/>
  <c r="AD38" i="64"/>
  <c r="DL48" i="3"/>
  <c r="Y48" i="62" s="1"/>
  <c r="Y38" i="62"/>
  <c r="G48" i="3"/>
  <c r="G48" i="65" s="1"/>
  <c r="G38" i="65"/>
  <c r="H48" i="3"/>
  <c r="H48" i="65" s="1"/>
  <c r="H38" i="65"/>
  <c r="CR48" i="3"/>
  <c r="AJ48" i="63" s="1"/>
  <c r="AJ38" i="63"/>
  <c r="BV48" i="3"/>
  <c r="N48" i="63" s="1"/>
  <c r="N38" i="63"/>
  <c r="BW48" i="3"/>
  <c r="O48" i="63" s="1"/>
  <c r="O38" i="63"/>
  <c r="CA48" i="3"/>
  <c r="S48" i="63" s="1"/>
  <c r="S38" i="63"/>
  <c r="AB48" i="3"/>
  <c r="AB48" i="65" s="1"/>
  <c r="AB38" i="65"/>
  <c r="CK48" i="3"/>
  <c r="AC48" i="63" s="1"/>
  <c r="AC38" i="63"/>
  <c r="DH48" i="3"/>
  <c r="U48" i="62" s="1"/>
  <c r="U38" i="62"/>
  <c r="K48" i="3"/>
  <c r="K48" i="65" s="1"/>
  <c r="K38" i="65"/>
  <c r="CM48" i="3"/>
  <c r="AE48" i="63" s="1"/>
  <c r="AE38" i="63"/>
  <c r="CJ48" i="3"/>
  <c r="AB48" i="63" s="1"/>
  <c r="AB38" i="63"/>
  <c r="AX48" i="3"/>
  <c r="T48" i="64" s="1"/>
  <c r="T38" i="64"/>
  <c r="L48" i="3"/>
  <c r="L48" i="65" s="1"/>
  <c r="L38" i="65"/>
  <c r="M48" i="3"/>
  <c r="M48" i="65" s="1"/>
  <c r="M38" i="65"/>
  <c r="CI48" i="3"/>
  <c r="AA48" i="63" s="1"/>
  <c r="AA38" i="63"/>
  <c r="DN48" i="3"/>
  <c r="AA48" i="62" s="1"/>
  <c r="AA38" i="62"/>
  <c r="DQ48" i="3"/>
  <c r="AD48" i="62" s="1"/>
  <c r="AD38" i="62"/>
  <c r="DO48" i="3"/>
  <c r="AB48" i="62" s="1"/>
  <c r="AB38" i="62"/>
  <c r="DS48" i="3"/>
  <c r="AF48" i="62" s="1"/>
  <c r="AF38" i="62"/>
  <c r="N48" i="3"/>
  <c r="N48" i="65" s="1"/>
  <c r="N38" i="65"/>
  <c r="Z48" i="3"/>
  <c r="Z48" i="65" s="1"/>
  <c r="Z38" i="65"/>
  <c r="AM48" i="3"/>
  <c r="I48" i="64" s="1"/>
  <c r="I38" i="64"/>
  <c r="P48" i="3"/>
  <c r="P48" i="65" s="1"/>
  <c r="P38" i="65"/>
  <c r="CB48" i="3"/>
  <c r="T48" i="63" s="1"/>
  <c r="T38" i="63"/>
  <c r="O48" i="3"/>
  <c r="O48" i="65" s="1"/>
  <c r="O38" i="65"/>
  <c r="DU48" i="3"/>
  <c r="AH48" i="62" s="1"/>
  <c r="AH38" i="62"/>
  <c r="BQ48" i="3"/>
  <c r="I48" i="63" s="1"/>
  <c r="I38" i="63"/>
  <c r="CG48" i="3"/>
  <c r="Y48" i="63" s="1"/>
  <c r="Y38" i="63"/>
  <c r="BL48" i="3"/>
  <c r="AH48" i="64" s="1"/>
  <c r="AH38" i="64"/>
  <c r="Q48" i="3"/>
  <c r="Q48" i="65" s="1"/>
  <c r="Q38" i="65"/>
  <c r="CF48" i="3"/>
  <c r="X48" i="63" s="1"/>
  <c r="X38" i="63"/>
  <c r="CW48" i="3"/>
  <c r="J48" i="62" s="1"/>
  <c r="J38" i="62"/>
  <c r="S48" i="3"/>
  <c r="S48" i="65" s="1"/>
  <c r="S38" i="65"/>
  <c r="CL48" i="3"/>
  <c r="AD48" i="63" s="1"/>
  <c r="AD38" i="63"/>
  <c r="CT48" i="3"/>
  <c r="G48" i="62" s="1"/>
  <c r="G38" i="62"/>
  <c r="X48" i="3"/>
  <c r="X48" i="65" s="1"/>
  <c r="X38" i="65"/>
  <c r="CS48" i="3"/>
  <c r="F48" i="62" s="1"/>
  <c r="F38" i="62"/>
  <c r="CV48" i="3"/>
  <c r="I48" i="62" s="1"/>
  <c r="Y48" i="3"/>
  <c r="Y48" i="65" s="1"/>
  <c r="CE48" i="3"/>
  <c r="W48" i="63" s="1"/>
  <c r="D19" i="3"/>
  <c r="E19" i="3"/>
  <c r="B38" i="3"/>
  <c r="D46" i="3"/>
  <c r="E46" i="3"/>
  <c r="E37" i="3"/>
  <c r="D37" i="3"/>
  <c r="E33" i="3"/>
  <c r="D33" i="3"/>
  <c r="D26" i="3"/>
  <c r="E26" i="3"/>
  <c r="E9" i="3"/>
  <c r="D9" i="3"/>
  <c r="E37" i="63" l="1"/>
  <c r="D37" i="63"/>
  <c r="D46" i="64"/>
  <c r="E46" i="64"/>
  <c r="AA48" i="3"/>
  <c r="AA48" i="65" s="1"/>
  <c r="AA38" i="65"/>
  <c r="E26" i="64"/>
  <c r="D26" i="64"/>
  <c r="B38" i="64"/>
  <c r="E42" i="3"/>
  <c r="D42" i="3"/>
  <c r="E42" i="62"/>
  <c r="D42" i="62"/>
  <c r="E38" i="62"/>
  <c r="B48" i="62"/>
  <c r="D38" i="62"/>
  <c r="F48" i="65"/>
  <c r="F54" i="3"/>
  <c r="AJ48" i="64"/>
  <c r="F48" i="63"/>
  <c r="D38" i="65"/>
  <c r="E38" i="65"/>
  <c r="B48" i="65"/>
  <c r="E38" i="64"/>
  <c r="D38" i="63"/>
  <c r="E38" i="63"/>
  <c r="B48" i="63"/>
  <c r="B48" i="3"/>
  <c r="E38" i="3"/>
  <c r="D38" i="3"/>
  <c r="D38" i="64" l="1"/>
  <c r="B48" i="64"/>
  <c r="D48" i="65"/>
  <c r="E48" i="64"/>
  <c r="D48" i="62"/>
  <c r="E48" i="62"/>
  <c r="D48" i="64"/>
  <c r="E48" i="63"/>
  <c r="D48" i="63"/>
  <c r="F54" i="65"/>
  <c r="G53" i="3"/>
  <c r="E48" i="65"/>
  <c r="D48" i="3"/>
  <c r="E48" i="3"/>
  <c r="G54" i="3" l="1"/>
  <c r="G53" i="65"/>
  <c r="H53" i="3" l="1"/>
  <c r="G54" i="65"/>
  <c r="H54" i="3" l="1"/>
  <c r="H53" i="65"/>
  <c r="I53" i="3" l="1"/>
  <c r="H54" i="65"/>
  <c r="I54" i="3" l="1"/>
  <c r="I53" i="65"/>
  <c r="J53" i="3" l="1"/>
  <c r="I54" i="65"/>
  <c r="J54" i="3" l="1"/>
  <c r="J53" i="65"/>
  <c r="K53" i="3" l="1"/>
  <c r="J54" i="65"/>
  <c r="K53" i="65" l="1"/>
  <c r="K54" i="3"/>
  <c r="L53" i="3" l="1"/>
  <c r="K54" i="65"/>
  <c r="L54" i="3" l="1"/>
  <c r="L53" i="65"/>
  <c r="L54" i="65" l="1"/>
  <c r="M53" i="3"/>
  <c r="M54" i="3" l="1"/>
  <c r="M53" i="65"/>
  <c r="N53" i="3" l="1"/>
  <c r="M54" i="65"/>
  <c r="N54" i="3" l="1"/>
  <c r="N53" i="65"/>
  <c r="O53" i="3" l="1"/>
  <c r="N54" i="65"/>
  <c r="O54" i="3" l="1"/>
  <c r="O53" i="65"/>
  <c r="P53" i="3" l="1"/>
  <c r="O54" i="65"/>
  <c r="P54" i="3" l="1"/>
  <c r="P53" i="65"/>
  <c r="Q53" i="3" l="1"/>
  <c r="P54" i="65"/>
  <c r="Q54" i="3" l="1"/>
  <c r="Q53" i="65"/>
  <c r="Q54" i="65" l="1"/>
  <c r="R53" i="3"/>
  <c r="R54" i="3" l="1"/>
  <c r="R53" i="65"/>
  <c r="S53" i="3" l="1"/>
  <c r="R54" i="65"/>
  <c r="S54" i="3" l="1"/>
  <c r="S53" i="65"/>
  <c r="T53" i="3" l="1"/>
  <c r="S54" i="65"/>
  <c r="T54" i="3" l="1"/>
  <c r="T53" i="65"/>
  <c r="U53" i="3" l="1"/>
  <c r="T54" i="65"/>
  <c r="U54" i="3" l="1"/>
  <c r="U53" i="65"/>
  <c r="V53" i="3" l="1"/>
  <c r="U54" i="65"/>
  <c r="V54" i="3" l="1"/>
  <c r="V53" i="65"/>
  <c r="V54" i="65" l="1"/>
  <c r="W53" i="3"/>
  <c r="W54" i="3" l="1"/>
  <c r="W53" i="65"/>
  <c r="W54" i="65" l="1"/>
  <c r="X53" i="3"/>
  <c r="X54" i="3" l="1"/>
  <c r="X53" i="65"/>
  <c r="Y53" i="3" l="1"/>
  <c r="X54" i="65"/>
  <c r="Y54" i="3" l="1"/>
  <c r="Y53" i="65"/>
  <c r="Y54" i="65" l="1"/>
  <c r="Z53" i="3"/>
  <c r="Z53" i="65" l="1"/>
  <c r="Z54" i="3"/>
  <c r="AA53" i="3" l="1"/>
  <c r="Z54" i="65"/>
  <c r="AA53" i="65" l="1"/>
  <c r="AA54" i="3"/>
  <c r="AB53" i="3" l="1"/>
  <c r="AA54" i="65"/>
  <c r="AB53" i="65" l="1"/>
  <c r="AB54" i="3"/>
  <c r="AB54" i="65" l="1"/>
  <c r="AC53" i="3"/>
  <c r="AC53" i="65" l="1"/>
  <c r="AC54" i="3"/>
  <c r="AC54" i="65" l="1"/>
  <c r="AD53" i="3"/>
  <c r="AD53" i="65" l="1"/>
  <c r="AD54" i="3"/>
  <c r="AD54" i="65" l="1"/>
  <c r="AE53" i="3"/>
  <c r="AE53" i="65" l="1"/>
  <c r="AE54" i="3"/>
  <c r="AE54" i="65" l="1"/>
  <c r="AF53" i="3"/>
  <c r="AF54" i="3" l="1"/>
  <c r="AF53" i="65"/>
  <c r="AF54" i="65" l="1"/>
  <c r="AG53" i="3"/>
  <c r="AG53" i="65" l="1"/>
  <c r="AG54" i="3"/>
  <c r="AG54" i="65" l="1"/>
  <c r="AH53" i="3"/>
  <c r="AH53" i="65" l="1"/>
  <c r="AH54" i="3"/>
  <c r="AI53" i="3" l="1"/>
  <c r="AH54" i="65"/>
  <c r="AI54" i="3" l="1"/>
  <c r="AI53" i="65"/>
  <c r="AI54" i="65" l="1"/>
  <c r="B54" i="65" s="1"/>
  <c r="AJ53" i="3"/>
  <c r="AJ54" i="3" l="1"/>
  <c r="F53" i="64"/>
  <c r="B53" i="64" s="1"/>
  <c r="F54" i="64" l="1"/>
  <c r="AK53" i="3"/>
  <c r="G53" i="64" l="1"/>
  <c r="AK54" i="3"/>
  <c r="G54" i="64" l="1"/>
  <c r="AL53" i="3"/>
  <c r="AL54" i="3" l="1"/>
  <c r="H53" i="64"/>
  <c r="H54" i="64" l="1"/>
  <c r="AM53" i="3"/>
  <c r="I53" i="64" l="1"/>
  <c r="AM54" i="3"/>
  <c r="AN53" i="3" l="1"/>
  <c r="I54" i="64"/>
  <c r="AN54" i="3" l="1"/>
  <c r="J53" i="64"/>
  <c r="AO53" i="3" l="1"/>
  <c r="J54" i="64"/>
  <c r="K53" i="64" l="1"/>
  <c r="AO54" i="3"/>
  <c r="AP53" i="3" l="1"/>
  <c r="K54" i="64"/>
  <c r="AP54" i="3" l="1"/>
  <c r="L53" i="64"/>
  <c r="AQ53" i="3" l="1"/>
  <c r="L54" i="64"/>
  <c r="AQ54" i="3" l="1"/>
  <c r="M53" i="64"/>
  <c r="M54" i="64" l="1"/>
  <c r="AR53" i="3"/>
  <c r="N53" i="64" l="1"/>
  <c r="AR54" i="3"/>
  <c r="N54" i="64" l="1"/>
  <c r="AS53" i="3"/>
  <c r="O53" i="64" l="1"/>
  <c r="AS54" i="3"/>
  <c r="O54" i="64" l="1"/>
  <c r="AT53" i="3"/>
  <c r="AT54" i="3" l="1"/>
  <c r="P53" i="64"/>
  <c r="AU53" i="3" l="1"/>
  <c r="P54" i="64"/>
  <c r="Q53" i="64" l="1"/>
  <c r="AU54" i="3"/>
  <c r="Q54" i="64" l="1"/>
  <c r="AV53" i="3"/>
  <c r="R53" i="64" l="1"/>
  <c r="AV54" i="3"/>
  <c r="AW53" i="3" l="1"/>
  <c r="R54" i="64"/>
  <c r="S53" i="64" l="1"/>
  <c r="AW54" i="3"/>
  <c r="S54" i="64" l="1"/>
  <c r="AX53" i="3"/>
  <c r="AX54" i="3" l="1"/>
  <c r="T53" i="64"/>
  <c r="T54" i="64" l="1"/>
  <c r="AY53" i="3"/>
  <c r="U53" i="64" l="1"/>
  <c r="AY54" i="3"/>
  <c r="U54" i="64" l="1"/>
  <c r="AZ53" i="3"/>
  <c r="V53" i="64" l="1"/>
  <c r="AZ54" i="3"/>
  <c r="BA53" i="3" l="1"/>
  <c r="V54" i="64"/>
  <c r="W53" i="64" l="1"/>
  <c r="BA54" i="3"/>
  <c r="BB53" i="3" l="1"/>
  <c r="W54" i="64"/>
  <c r="X53" i="64" l="1"/>
  <c r="BB54" i="3"/>
  <c r="BC53" i="3" l="1"/>
  <c r="X54" i="64"/>
  <c r="Y53" i="64" l="1"/>
  <c r="BC54" i="3"/>
  <c r="Y54" i="64" l="1"/>
  <c r="BD53" i="3"/>
  <c r="Z53" i="64" l="1"/>
  <c r="BD54" i="3"/>
  <c r="BE53" i="3" l="1"/>
  <c r="Z54" i="64"/>
  <c r="AA53" i="64" l="1"/>
  <c r="BE54" i="3"/>
  <c r="AA54" i="64" l="1"/>
  <c r="BF53" i="3"/>
  <c r="AB53" i="64" l="1"/>
  <c r="BF54" i="3"/>
  <c r="AB54" i="64" l="1"/>
  <c r="BG53" i="3"/>
  <c r="BG54" i="3" l="1"/>
  <c r="AC53" i="64"/>
  <c r="AC54" i="64" l="1"/>
  <c r="BH53" i="3"/>
  <c r="BH54" i="3" l="1"/>
  <c r="AD53" i="64"/>
  <c r="AD54" i="64" l="1"/>
  <c r="BI53" i="3"/>
  <c r="AE53" i="64" l="1"/>
  <c r="BI54" i="3"/>
  <c r="BJ53" i="3" l="1"/>
  <c r="AE54" i="64"/>
  <c r="AF53" i="64" l="1"/>
  <c r="BJ54" i="3"/>
  <c r="BK53" i="3" l="1"/>
  <c r="AF54" i="64"/>
  <c r="AG53" i="64" l="1"/>
  <c r="BK54" i="3"/>
  <c r="AG54" i="64" l="1"/>
  <c r="BL53" i="3"/>
  <c r="BL54" i="3" l="1"/>
  <c r="AH53" i="64"/>
  <c r="BM53" i="3" l="1"/>
  <c r="AH54" i="64"/>
  <c r="AI53" i="64" l="1"/>
  <c r="BM54" i="3"/>
  <c r="AI54" i="64" l="1"/>
  <c r="BN53" i="3"/>
  <c r="AJ53" i="64" l="1"/>
  <c r="F53" i="63"/>
  <c r="B53" i="63" s="1"/>
  <c r="BN54" i="3"/>
  <c r="BO53" i="3" l="1"/>
  <c r="F54" i="63"/>
  <c r="AJ54" i="64"/>
  <c r="B54" i="64" s="1"/>
  <c r="G53" i="63" l="1"/>
  <c r="BO54" i="3"/>
  <c r="G54" i="63" l="1"/>
  <c r="BP53" i="3"/>
  <c r="H53" i="63" l="1"/>
  <c r="BP54" i="3"/>
  <c r="H54" i="63" l="1"/>
  <c r="BQ53" i="3"/>
  <c r="BQ54" i="3" l="1"/>
  <c r="I53" i="63"/>
  <c r="BR53" i="3" l="1"/>
  <c r="I54" i="63"/>
  <c r="BR54" i="3" l="1"/>
  <c r="J53" i="63"/>
  <c r="J54" i="63" l="1"/>
  <c r="BS53" i="3"/>
  <c r="K53" i="63" l="1"/>
  <c r="BS54" i="3"/>
  <c r="BT53" i="3" l="1"/>
  <c r="K54" i="63"/>
  <c r="L53" i="63" l="1"/>
  <c r="BT54" i="3"/>
  <c r="BU53" i="3" l="1"/>
  <c r="L54" i="63"/>
  <c r="BU54" i="3" l="1"/>
  <c r="M53" i="63"/>
  <c r="M54" i="63" l="1"/>
  <c r="BV53" i="3"/>
  <c r="N53" i="63" l="1"/>
  <c r="BV54" i="3"/>
  <c r="N54" i="63" l="1"/>
  <c r="BW53" i="3"/>
  <c r="O53" i="63" l="1"/>
  <c r="BW54" i="3"/>
  <c r="O54" i="63" l="1"/>
  <c r="BX53" i="3"/>
  <c r="P53" i="63" l="1"/>
  <c r="BX54" i="3"/>
  <c r="P54" i="63" l="1"/>
  <c r="BY53" i="3"/>
  <c r="Q53" i="63" l="1"/>
  <c r="BY54" i="3"/>
  <c r="Q54" i="63" l="1"/>
  <c r="BZ53" i="3"/>
  <c r="R53" i="63" l="1"/>
  <c r="BZ54" i="3"/>
  <c r="R54" i="63" l="1"/>
  <c r="CA53" i="3"/>
  <c r="CA54" i="3" l="1"/>
  <c r="S53" i="63"/>
  <c r="CB53" i="3" l="1"/>
  <c r="S54" i="63"/>
  <c r="T53" i="63" l="1"/>
  <c r="CB54" i="3"/>
  <c r="T54" i="63" l="1"/>
  <c r="CC53" i="3"/>
  <c r="CC54" i="3" l="1"/>
  <c r="U53" i="63"/>
  <c r="U54" i="63" l="1"/>
  <c r="CD53" i="3"/>
  <c r="CD54" i="3" l="1"/>
  <c r="V53" i="63"/>
  <c r="CE53" i="3" l="1"/>
  <c r="V54" i="63"/>
  <c r="CE54" i="3" l="1"/>
  <c r="W53" i="63"/>
  <c r="CF53" i="3" l="1"/>
  <c r="W54" i="63"/>
  <c r="CF54" i="3" l="1"/>
  <c r="X53" i="63"/>
  <c r="CG53" i="3" l="1"/>
  <c r="X54" i="63"/>
  <c r="CG54" i="3" l="1"/>
  <c r="Y53" i="63"/>
  <c r="Y54" i="63" l="1"/>
  <c r="CH53" i="3"/>
  <c r="CH54" i="3" l="1"/>
  <c r="Z53" i="63"/>
  <c r="CI53" i="3" l="1"/>
  <c r="Z54" i="63"/>
  <c r="CI54" i="3" l="1"/>
  <c r="AA53" i="63"/>
  <c r="AA54" i="63" l="1"/>
  <c r="CJ53" i="3"/>
  <c r="AB53" i="63" l="1"/>
  <c r="CJ54" i="3"/>
  <c r="AB54" i="63" l="1"/>
  <c r="CK53" i="3"/>
  <c r="CK54" i="3" l="1"/>
  <c r="AC53" i="63"/>
  <c r="AC54" i="63" l="1"/>
  <c r="CL53" i="3"/>
  <c r="CL54" i="3" l="1"/>
  <c r="AD53" i="63"/>
  <c r="CM53" i="3" l="1"/>
  <c r="AD54" i="63"/>
  <c r="AE53" i="63" l="1"/>
  <c r="CM54" i="3"/>
  <c r="AE54" i="63" l="1"/>
  <c r="CN53" i="3"/>
  <c r="AF53" i="63" l="1"/>
  <c r="CN54" i="3"/>
  <c r="AF54" i="63" l="1"/>
  <c r="CO53" i="3"/>
  <c r="CO54" i="3" l="1"/>
  <c r="AG53" i="63"/>
  <c r="AG54" i="63" l="1"/>
  <c r="CP53" i="3"/>
  <c r="AH53" i="63" l="1"/>
  <c r="CP54" i="3"/>
  <c r="AH54" i="63" l="1"/>
  <c r="CQ53" i="3"/>
  <c r="AI53" i="63" l="1"/>
  <c r="CQ54" i="3"/>
  <c r="AI54" i="63" l="1"/>
  <c r="CR53" i="3"/>
  <c r="CR54" i="3" l="1"/>
  <c r="AJ53" i="63"/>
  <c r="CS53" i="3" l="1"/>
  <c r="AJ54" i="63"/>
  <c r="B54" i="63" s="1"/>
  <c r="F53" i="62" l="1"/>
  <c r="B53" i="62" s="1"/>
  <c r="CS54" i="3"/>
  <c r="F54" i="62" l="1"/>
  <c r="CT53" i="3"/>
  <c r="CT54" i="3" l="1"/>
  <c r="G53" i="62"/>
  <c r="G54" i="62" l="1"/>
  <c r="CU53" i="3"/>
  <c r="CU54" i="3" l="1"/>
  <c r="H53" i="62"/>
  <c r="H54" i="62" l="1"/>
  <c r="CV53" i="3"/>
  <c r="CV54" i="3" l="1"/>
  <c r="I53" i="62"/>
  <c r="CW53" i="3" l="1"/>
  <c r="I54" i="62"/>
  <c r="CW54" i="3" l="1"/>
  <c r="J53" i="62"/>
  <c r="CX53" i="3" l="1"/>
  <c r="J54" i="62"/>
  <c r="CX54" i="3" l="1"/>
  <c r="K53" i="62"/>
  <c r="K54" i="62" l="1"/>
  <c r="CY53" i="3"/>
  <c r="L53" i="62" l="1"/>
  <c r="CY54" i="3"/>
  <c r="CZ53" i="3" l="1"/>
  <c r="L54" i="62"/>
  <c r="M53" i="62" l="1"/>
  <c r="CZ54" i="3"/>
  <c r="M54" i="62" l="1"/>
  <c r="DA53" i="3"/>
  <c r="N53" i="62" l="1"/>
  <c r="DA54" i="3"/>
  <c r="N54" i="62" l="1"/>
  <c r="DB53" i="3"/>
  <c r="O53" i="62" l="1"/>
  <c r="DB54" i="3"/>
  <c r="O54" i="62" l="1"/>
  <c r="DC53" i="3"/>
  <c r="P53" i="62" l="1"/>
  <c r="DC54" i="3"/>
  <c r="P54" i="62" l="1"/>
  <c r="DD53" i="3"/>
  <c r="Q53" i="62" l="1"/>
  <c r="DD54" i="3"/>
  <c r="DE53" i="3" l="1"/>
  <c r="Q54" i="62"/>
  <c r="DE54" i="3" l="1"/>
  <c r="R53" i="62"/>
  <c r="R54" i="62" l="1"/>
  <c r="DF53" i="3"/>
  <c r="S53" i="62" l="1"/>
  <c r="DF54" i="3"/>
  <c r="S54" i="62" l="1"/>
  <c r="DG53" i="3"/>
  <c r="T53" i="62" l="1"/>
  <c r="DG54" i="3"/>
  <c r="T54" i="62" l="1"/>
  <c r="DH53" i="3"/>
  <c r="DH54" i="3" l="1"/>
  <c r="U53" i="62"/>
  <c r="DI53" i="3" l="1"/>
  <c r="U54" i="62"/>
  <c r="DI54" i="3" l="1"/>
  <c r="V53" i="62"/>
  <c r="DJ53" i="3" l="1"/>
  <c r="V54" i="62"/>
  <c r="W53" i="62" l="1"/>
  <c r="DJ54" i="3"/>
  <c r="DK53" i="3" l="1"/>
  <c r="W54" i="62"/>
  <c r="DK54" i="3" l="1"/>
  <c r="X53" i="62"/>
  <c r="X54" i="62" l="1"/>
  <c r="DL53" i="3"/>
  <c r="Y53" i="62" l="1"/>
  <c r="DL54" i="3"/>
  <c r="Y54" i="62" l="1"/>
  <c r="DM53" i="3"/>
  <c r="Z53" i="62" l="1"/>
  <c r="DM54" i="3"/>
  <c r="DN53" i="3" l="1"/>
  <c r="Z54" i="62"/>
  <c r="AA53" i="62" l="1"/>
  <c r="DN54" i="3"/>
  <c r="AA54" i="62" l="1"/>
  <c r="DO53" i="3"/>
  <c r="DO54" i="3" l="1"/>
  <c r="AB53" i="62"/>
  <c r="AB54" i="62" l="1"/>
  <c r="DP53" i="3"/>
  <c r="DP54" i="3" l="1"/>
  <c r="AC53" i="62"/>
  <c r="DQ53" i="3" l="1"/>
  <c r="AC54" i="62"/>
  <c r="AD53" i="62" l="1"/>
  <c r="DQ54" i="3"/>
  <c r="AD54" i="62" l="1"/>
  <c r="DR53" i="3"/>
  <c r="DR54" i="3" l="1"/>
  <c r="AE53" i="62"/>
  <c r="AE54" i="62" l="1"/>
  <c r="DS53" i="3"/>
  <c r="AF53" i="62" l="1"/>
  <c r="DS54" i="3"/>
  <c r="AF54" i="62" l="1"/>
  <c r="DT53" i="3"/>
  <c r="AG53" i="62" l="1"/>
  <c r="DT54" i="3"/>
  <c r="AG54" i="62" l="1"/>
  <c r="DU53" i="3"/>
  <c r="DU54" i="3" l="1"/>
  <c r="AH53" i="62"/>
  <c r="DV53" i="3" l="1"/>
  <c r="AH54" i="62"/>
  <c r="AI53" i="62" l="1"/>
  <c r="DV54" i="3"/>
  <c r="DW53" i="3" l="1"/>
  <c r="DW54" i="3" s="1"/>
  <c r="B54" i="3" s="1"/>
  <c r="AI54" i="62"/>
  <c r="B54" i="62" s="1"/>
</calcChain>
</file>

<file path=xl/sharedStrings.xml><?xml version="1.0" encoding="utf-8"?>
<sst xmlns="http://schemas.openxmlformats.org/spreadsheetml/2006/main" count="1224" uniqueCount="956">
  <si>
    <t>1. OPERATING</t>
  </si>
  <si>
    <t>1.1 Income</t>
  </si>
  <si>
    <t>1.5 Taxes</t>
  </si>
  <si>
    <t>TOTAL OPERATING CASH FLOW</t>
  </si>
  <si>
    <t>2. FINANCE</t>
  </si>
  <si>
    <t>TOTAL FINANCING CASH FLOW</t>
  </si>
  <si>
    <t>3. INVESTMENTS</t>
  </si>
  <si>
    <t>TOTAL INVESTMENT CASH FLOW</t>
  </si>
  <si>
    <t>Cash Flow Statement</t>
  </si>
  <si>
    <t>ФОТ управленческий (OPEX)</t>
  </si>
  <si>
    <t>Содержание штаба (OPEX)</t>
  </si>
  <si>
    <t>Аренда транспорта (OPEX)</t>
  </si>
  <si>
    <t>Аутсорсинг (OPEX)</t>
  </si>
  <si>
    <t>Прочие расходы (OPEX)</t>
  </si>
  <si>
    <t>Subtotal (Income)</t>
  </si>
  <si>
    <t>Subtotal (Direct cost)</t>
  </si>
  <si>
    <t>Subtotal (OPEX)</t>
  </si>
  <si>
    <t>Subtotal (Back office)</t>
  </si>
  <si>
    <t>Subtotal (Taxes)</t>
  </si>
  <si>
    <t>1.2 Payments (Direct cost)</t>
  </si>
  <si>
    <t>1.3 Payments (OPEX)</t>
  </si>
  <si>
    <t>1.4 Payments (Back office)</t>
  </si>
  <si>
    <t>Оплата субподряда (DC)</t>
  </si>
  <si>
    <t>Основное оборудование (DC)</t>
  </si>
  <si>
    <t>ФОТ управленческий (BO)</t>
  </si>
  <si>
    <t>Содержание офиса (BO)</t>
  </si>
  <si>
    <t>Аренда транспорта (BO)</t>
  </si>
  <si>
    <t>Аутсорсинг (BO)</t>
  </si>
  <si>
    <t>Прочие расходы (BO)</t>
  </si>
  <si>
    <t>Финансовые поступления (Fin)</t>
  </si>
  <si>
    <t>Инвестиционные поступл. (Inv)</t>
  </si>
  <si>
    <t>Инвестиционные платежи (Inv)</t>
  </si>
  <si>
    <t>NET CASH FLOW</t>
  </si>
  <si>
    <t>OPENING BALANCE</t>
  </si>
  <si>
    <t>CLOSING BALANCE</t>
  </si>
  <si>
    <t>Выполнение (Inc)</t>
  </si>
  <si>
    <t>Аванс (Inc)</t>
  </si>
  <si>
    <t>Удержание (Inc)</t>
  </si>
  <si>
    <t>Прочее (Inc)</t>
  </si>
  <si>
    <t>Расходные материалы (DC)</t>
  </si>
  <si>
    <t>Аренда машин и оборуд. (DC)</t>
  </si>
  <si>
    <t>НДС (Tax)</t>
  </si>
  <si>
    <t>ФОТ производственный (DC)</t>
  </si>
  <si>
    <t>Основные материалы (DC)</t>
  </si>
  <si>
    <t>Инструмент (DC)</t>
  </si>
  <si>
    <t>Прочие расходы (DC)</t>
  </si>
  <si>
    <t>Финансовые платежи (Fin)</t>
  </si>
  <si>
    <t>Налог на прибыль (Tax)</t>
  </si>
  <si>
    <t>ПЛАН</t>
  </si>
  <si>
    <t>ФАКТ</t>
  </si>
  <si>
    <t>откл.</t>
  </si>
  <si>
    <t>откл. %</t>
  </si>
  <si>
    <t>TOTAL</t>
  </si>
  <si>
    <t>INTERCOMPANY INCOME</t>
  </si>
  <si>
    <t>INTERCOMPANY OUTCOME</t>
  </si>
  <si>
    <t>Месяц (список)</t>
  </si>
  <si>
    <t>Начало</t>
  </si>
  <si>
    <t>Конец</t>
  </si>
  <si>
    <t>Июнь 2026</t>
  </si>
  <si>
    <t>Июль 2026</t>
  </si>
  <si>
    <t>Август 2026</t>
  </si>
  <si>
    <t>Сентябрь 2026</t>
  </si>
  <si>
    <t>CF начало месяца</t>
  </si>
  <si>
    <t>CF конец месяца</t>
  </si>
  <si>
    <t>Все</t>
  </si>
  <si>
    <t>ОПИСАНИЕ ОФОРМЛЕНИЯ ЛИСТА CF (Cash Flow Statement)
СТРУКТУРА И ОБЩИЕ ПАРАМЕТРЫ
Закрепление областей: строки 1–3 и столбцы A–E (A1:E3). Шапка и левая часть всегда видны при прокрутке.
Сетка и заголовки строк/столбцов: включены. Цвет ярлычка вкладки: не задан. Высота строк: 15 пт.
Ширина столбцов: A=192,75 (статьи); B=73,5 (ПЛАН); C=72,75 (ФАКТ); D=73,5 (откл.); E=57,75 (откл.%); F и далее (календарь)=75.
ШАПКА ТАБЛИЦЫ
A1 «Cash Flow Statement» — Arial 11, жирный, чёрный, влево. A2 — выпадающий список месяца (Arial 11 жирный, по центру, формат @).
Строка 2 (заголовки колонок): B2 «ПЛАН» — зелёный #76933C; C2 «ФАКТ» — синий #366092; D2 «откл.», E2 «откл.%» — чёрный. Все Arial 11 жирный, по центру, нижняя граница #BFBFBF.
Заголовки разделов (1. OPERATING, 2. FINANCE, 3. INVESTMENTS) — Arial 11 жирный, белый текст на тёмно-сером фоне #595959.
ЦВЕТОВОЕ КОДИРОВАНИЕ ТЕКСТА
Статьи-ссылки (A5:A8, A11:A18, A21:A25, A28:A32, A35:A36, A40:A41, A44:A45) — Calibri 11, синий #0000FF, подчёркнутый (гиперссылки на расшифровки).
Подзаголовки групп (1.1 Income и т.п.) — Arial 11 жирный, #1F4E78, фон #F2F2F2.
Колонка ПЛАН (B) — зелёный #76933C. Колонка ФАКТ (C) — синий #366092. Откл. (D) и откл.% (E) — чёрный.
Строки INTERCOMPANY (50–51) — жирный, оливковый #9BBB59.
ЗАЛИВКА СТРОК
Субтотали (строки 9,19,26,33,37) — белый фон #FFFFFF, жирный, границы #BFBFBF сверху/снизу.
Итоги (38,42,46) и балансы (NET CASH FLOW 48, OPENING 53, CLOSING 54) — серый фон #D9D9D9, жирный. Подзаголовки — фон #F2F2F2.
ФОРМАТЫ ЧИСЕЛ
Денежные (ПЛАН, ФАКТ, откл., календарь): _-* #,##0_-;_-* (#,##0)_-;_-* "-"??_-;_-@_- — без копеек, отрицательные в скобках, ноль как «-».
Откл.% (столбец E): 0.0%;(0.0%);- — один знак после запятой, отрицательные в скобках, по центру. Заголовки B2/C2/D2/E2: текстовый @.</t>
  </si>
  <si>
    <t>Cash Flow Statement — Июнь 2026</t>
  </si>
  <si>
    <t>Cash Flow Statement — Июль 2026</t>
  </si>
  <si>
    <t>Cash Flow Statement — Август 2026</t>
  </si>
  <si>
    <t>Cash Flow Statement — Сентябрь 2026</t>
  </si>
  <si>
    <t>Наименование в программе</t>
  </si>
  <si>
    <t>ИНН</t>
  </si>
  <si>
    <t>1001 КРЕПЕЖ ООО</t>
  </si>
  <si>
    <t>7723889433</t>
  </si>
  <si>
    <t>А.МИЛЛЕР АО</t>
  </si>
  <si>
    <t>7703179072</t>
  </si>
  <si>
    <t>ААМ АО</t>
  </si>
  <si>
    <t>7813691759</t>
  </si>
  <si>
    <t>АБИУС ООО</t>
  </si>
  <si>
    <t>7709369584</t>
  </si>
  <si>
    <t>АБРАМОВ ЕВГЕНИЙ ЮРЬЕВИЧ ИП</t>
  </si>
  <si>
    <t>421101007054</t>
  </si>
  <si>
    <t>АВ-ЛАБС ООО</t>
  </si>
  <si>
    <t>9728013555</t>
  </si>
  <si>
    <t>АВЕРСТРОЙ ООО</t>
  </si>
  <si>
    <t>4705053312</t>
  </si>
  <si>
    <t>АВЕТЯН АРМАН СЕРИКОВИЧ ИП</t>
  </si>
  <si>
    <t>500517939200</t>
  </si>
  <si>
    <t>Адепт ООО</t>
  </si>
  <si>
    <t>5262133261</t>
  </si>
  <si>
    <t>АДЕСК ООО</t>
  </si>
  <si>
    <t>7415098349</t>
  </si>
  <si>
    <t>АЗИМУТ ООО</t>
  </si>
  <si>
    <t>4707044088</t>
  </si>
  <si>
    <t>АЙДИНИДУ ЭЛЛИНА ТОМАСОВНА ИП</t>
  </si>
  <si>
    <t>502416863004</t>
  </si>
  <si>
    <t>АЙДИНЯН РОБЕРТ ЛЕВОНОВИЧ ИП</t>
  </si>
  <si>
    <t>782516670147</t>
  </si>
  <si>
    <t>АКСИОН РУС ООО</t>
  </si>
  <si>
    <t>7729790078</t>
  </si>
  <si>
    <t>АЛЕКСАНДРОВА ТАТЬЯНА МИХАЙЛОВНА ИП</t>
  </si>
  <si>
    <t>532114577630</t>
  </si>
  <si>
    <t>АЛЬЯНС ООО</t>
  </si>
  <si>
    <t>6150077821</t>
  </si>
  <si>
    <t>Амрахов Гадир Алмамед Оглы</t>
  </si>
  <si>
    <t>615401261996</t>
  </si>
  <si>
    <t>АНС-ГРУПП ООО</t>
  </si>
  <si>
    <t>7716243776</t>
  </si>
  <si>
    <t>АРКАДА ООО ПКГ</t>
  </si>
  <si>
    <t>7705875540</t>
  </si>
  <si>
    <t>Арменакян Ерванд Андраникович</t>
  </si>
  <si>
    <t>770177000610</t>
  </si>
  <si>
    <t>Аршинов Дмитрий Александрович</t>
  </si>
  <si>
    <t>771312997900</t>
  </si>
  <si>
    <t>АС КАДАСТРОВЫХ ИНЖЕНЕРОВ СТРОЙПАРТНЕР</t>
  </si>
  <si>
    <t>7811608057</t>
  </si>
  <si>
    <t>Ассоциация Архитектурное наследие</t>
  </si>
  <si>
    <t>7724297990</t>
  </si>
  <si>
    <t>АСТ ООО</t>
  </si>
  <si>
    <t>7724892661</t>
  </si>
  <si>
    <t>Асхабова Лариса Таусовна</t>
  </si>
  <si>
    <t>060100860470</t>
  </si>
  <si>
    <t>АФАНАСЬЕВ ИВАН ОЛЕГОВИЧ ИП</t>
  </si>
  <si>
    <t>503702672193</t>
  </si>
  <si>
    <t>АЭРОФЛОТ ПАО</t>
  </si>
  <si>
    <t>7712040126</t>
  </si>
  <si>
    <t>Баграмян Един Константинович</t>
  </si>
  <si>
    <t>771977756983</t>
  </si>
  <si>
    <t>БАЛТСТРОЙ СПБ ООО</t>
  </si>
  <si>
    <t>7804519550</t>
  </si>
  <si>
    <t>Белоусов Лев Александрович</t>
  </si>
  <si>
    <t>771406802339</t>
  </si>
  <si>
    <t>БЕТОННЫЙ ЗАВОД ПРАЙД ООО</t>
  </si>
  <si>
    <t>5029149323</t>
  </si>
  <si>
    <t>БИЛДУМ ООО</t>
  </si>
  <si>
    <t>5038170875</t>
  </si>
  <si>
    <t>БИНГС ООО</t>
  </si>
  <si>
    <t>7719203002</t>
  </si>
  <si>
    <t>БНК СТРОИТЕЛЬНЫЕ МАТЕРИАЛЫ ООО</t>
  </si>
  <si>
    <t>5027275241</t>
  </si>
  <si>
    <t>БОГДАНОВА ТАТЬЯНА АЛЕКСАНДРОВНА ИП</t>
  </si>
  <si>
    <t>781400928116</t>
  </si>
  <si>
    <t>БОЧКАРЕВА ЕКАТЕРИНА СЕРГЕЕВНА ИП</t>
  </si>
  <si>
    <t>502209919058</t>
  </si>
  <si>
    <t>Бусел Евгений Анатольевич</t>
  </si>
  <si>
    <t>773372710909</t>
  </si>
  <si>
    <t>Бучнев Юрий Александрович</t>
  </si>
  <si>
    <t>770465017699</t>
  </si>
  <si>
    <t>БЭТЕЛЬ КРАФТ ООО</t>
  </si>
  <si>
    <t>4027135411</t>
  </si>
  <si>
    <t>ВЕЛИЕВА ЭЛЬМИРА РАУФ КЫЗЫ ИП</t>
  </si>
  <si>
    <t>780629957891</t>
  </si>
  <si>
    <t>ВЕЛЬМОЖИНА ОЛЬГА НИКОЛАЕВНА</t>
  </si>
  <si>
    <t>507000018371</t>
  </si>
  <si>
    <t>ВЕРОНА ООО</t>
  </si>
  <si>
    <t>0273944417</t>
  </si>
  <si>
    <t>ВЗМК ООО</t>
  </si>
  <si>
    <t>3525423770</t>
  </si>
  <si>
    <t>ВИНИССИМО ООО</t>
  </si>
  <si>
    <t>7704610245</t>
  </si>
  <si>
    <t>ВИННИЧЕНКО ВЕРА АЛЕКСЕЕВНА ИП</t>
  </si>
  <si>
    <t>772027691634</t>
  </si>
  <si>
    <t>Виноградов Семён Романович</t>
  </si>
  <si>
    <t>370228063890</t>
  </si>
  <si>
    <t>ВОРОТНЫЕ СИСТЕМЫ ООО</t>
  </si>
  <si>
    <t>7602103768</t>
  </si>
  <si>
    <t>ВОСТОК-СЕРВИС АО ТД</t>
  </si>
  <si>
    <t>7802115256</t>
  </si>
  <si>
    <t>ВСЕ ДЛЯ СТО ООО</t>
  </si>
  <si>
    <t>7817123411</t>
  </si>
  <si>
    <t>ВсеИнструменты.ру ООО</t>
  </si>
  <si>
    <t>7722753969</t>
  </si>
  <si>
    <t>ВСП74 ООО</t>
  </si>
  <si>
    <t>7453196280</t>
  </si>
  <si>
    <t>ГАРАНТ - ПРОФЕССИОНАЛЬНЫЕ РЕШЕНИЯ ООО</t>
  </si>
  <si>
    <t>9728002264</t>
  </si>
  <si>
    <t>ГАРМЕТ ООО</t>
  </si>
  <si>
    <t>5029127457</t>
  </si>
  <si>
    <t>ГАСИЙ НАТАЛЬЯ СЕРГЕЕВНА ИП</t>
  </si>
  <si>
    <t>470704825250</t>
  </si>
  <si>
    <t>Гаусетдинов Артур Маратович</t>
  </si>
  <si>
    <t>164201445880</t>
  </si>
  <si>
    <t>ГЕНПОСТАВКА ООО</t>
  </si>
  <si>
    <t>7816709450</t>
  </si>
  <si>
    <t>ГЕОДЕЗИЧЕСКОЕ СОПРОВОЖДЕНИЕ СТРОИТЕЛЬСТВА ООО</t>
  </si>
  <si>
    <t>7810824320</t>
  </si>
  <si>
    <t>ГЕОДЕЗИЯ ДЛЯ НАРОДА ООО</t>
  </si>
  <si>
    <t>5042167770</t>
  </si>
  <si>
    <t>ГЕОРЕШЕНИЯ ООО</t>
  </si>
  <si>
    <t>7813632753</t>
  </si>
  <si>
    <t>ГЕРИНГ ВЛАДИМИР СЕРГЕЕВИЧ ИП</t>
  </si>
  <si>
    <t>530401033380</t>
  </si>
  <si>
    <t>ГЕРМОИЗОЛ ООО</t>
  </si>
  <si>
    <t>9729016291</t>
  </si>
  <si>
    <t>Гильмиянова Марина Зарифовна</t>
  </si>
  <si>
    <t>662706126388</t>
  </si>
  <si>
    <t>ГК ФЛАГИ И ШТОКИ ООО</t>
  </si>
  <si>
    <t>7724903730</t>
  </si>
  <si>
    <t>ГЛАВПРОКАТ ООО</t>
  </si>
  <si>
    <t>7723488093</t>
  </si>
  <si>
    <t>Голубчик Анна Артуровна</t>
  </si>
  <si>
    <t>920160461857</t>
  </si>
  <si>
    <t>ГОРНОЛЫЖНЫЙ МИР ООО</t>
  </si>
  <si>
    <t>7704410937</t>
  </si>
  <si>
    <t>ГРАМАКС ООО</t>
  </si>
  <si>
    <t>7733337664</t>
  </si>
  <si>
    <t>ГРАНД СЕРВИС ЭКСПРЕСС АО ТК</t>
  </si>
  <si>
    <t>7705445700</t>
  </si>
  <si>
    <t>Гранд-СПб ООО</t>
  </si>
  <si>
    <t>7840376516</t>
  </si>
  <si>
    <t>ГРАНИТ ООО ТД</t>
  </si>
  <si>
    <t>3666189869</t>
  </si>
  <si>
    <t>Григоряк Валентина Андреевна</t>
  </si>
  <si>
    <t>760804790606</t>
  </si>
  <si>
    <t>ГРИГОРЯК ВАСИЛИЙ ИВАНОВИЧ ИП</t>
  </si>
  <si>
    <t>441001027148</t>
  </si>
  <si>
    <t>Грицков Александр Александрович</t>
  </si>
  <si>
    <t>526314858502</t>
  </si>
  <si>
    <t>Гришина Наталья Викторовна</t>
  </si>
  <si>
    <t>631184606237</t>
  </si>
  <si>
    <t>ГРУЗДЕВА ЮЛИЯ ВИКТОРОВНА</t>
  </si>
  <si>
    <t>501501250712</t>
  </si>
  <si>
    <t>ГУГЕНБЕРГ ЕЛЕНА ВЛАДИМИРОВНА</t>
  </si>
  <si>
    <t>502213362651</t>
  </si>
  <si>
    <t>ГУЛК СЕРГЕЙ ИГОРЕВИЧ ИП</t>
  </si>
  <si>
    <t>781012700023</t>
  </si>
  <si>
    <t>Гуль Сергей Сергеевич</t>
  </si>
  <si>
    <t>470313808401</t>
  </si>
  <si>
    <t>ДАДАШЕВА АНАСТАСИЯ АНАТОЛЬЕВНА</t>
  </si>
  <si>
    <t>772155353630</t>
  </si>
  <si>
    <t>ДЕКОПОВ ДЕНИС СЕРГЕЕВИЧ ИП</t>
  </si>
  <si>
    <t>560703895131</t>
  </si>
  <si>
    <t>ДЕЛО ТЕХНИКИ ООО</t>
  </si>
  <si>
    <t>7734246226</t>
  </si>
  <si>
    <t>ДЕЛОВЫЕ ЛИНИИ ООО</t>
  </si>
  <si>
    <t>7826156685</t>
  </si>
  <si>
    <t>ДК ДЕЙЛИ ООО</t>
  </si>
  <si>
    <t>7707383209</t>
  </si>
  <si>
    <t>ДОПОЛНИТЕЛЬНОГО ПРОФЕССИОНАЛЬНОГО ОБРАЗОВАНИЯ ЛЕНПРОФЭКСПЕРТ АНО</t>
  </si>
  <si>
    <t>7842227171</t>
  </si>
  <si>
    <t>Дорохин Александр Михайлович</t>
  </si>
  <si>
    <t>771818572250</t>
  </si>
  <si>
    <t>ДПО Образовательный Центр Сфера успеха АНО</t>
  </si>
  <si>
    <t>7841017252</t>
  </si>
  <si>
    <t>ДЭГГРУПП ООО</t>
  </si>
  <si>
    <t>5009130645</t>
  </si>
  <si>
    <t>Е-ШОП ООО</t>
  </si>
  <si>
    <t>7727692646</t>
  </si>
  <si>
    <t>Епанчинцева Ольга Николаевна</t>
  </si>
  <si>
    <t>450137871890</t>
  </si>
  <si>
    <t>Ефимов Валентин Александрович ИП</t>
  </si>
  <si>
    <t>575211611782</t>
  </si>
  <si>
    <t>ЖД-СТРОЙГРУППА ООО</t>
  </si>
  <si>
    <t>5036140963</t>
  </si>
  <si>
    <t>ЖДР ООО</t>
  </si>
  <si>
    <t>7720859920</t>
  </si>
  <si>
    <t>ЖЕЛДОРКОМПЛЕКТ ООО</t>
  </si>
  <si>
    <t>3808192154</t>
  </si>
  <si>
    <t>ЖЕЛЕЗНОЕ ДЕРЕВО ООО</t>
  </si>
  <si>
    <t>7723373920</t>
  </si>
  <si>
    <t>Жмурин Андрей Евгеньевич</t>
  </si>
  <si>
    <t>771772752498</t>
  </si>
  <si>
    <t>ИВАНОВ НИКОЛАЙ АНАТОЛЬЕВИЧ ИП</t>
  </si>
  <si>
    <t>471420787557</t>
  </si>
  <si>
    <t>ИКС ООО</t>
  </si>
  <si>
    <t>6320072051</t>
  </si>
  <si>
    <t>ИНЖСОЛЮШН ООО</t>
  </si>
  <si>
    <t>9725046200</t>
  </si>
  <si>
    <t>ИНКОМ-СТАЛЬ ООО</t>
  </si>
  <si>
    <t>5020021826</t>
  </si>
  <si>
    <t>ИНТЕРНЕТ РЕШЕНИЯ ООО</t>
  </si>
  <si>
    <t>7704217370</t>
  </si>
  <si>
    <t>ИНТЕРНЕТ-БИЛЕТ ООО</t>
  </si>
  <si>
    <t>7806453827</t>
  </si>
  <si>
    <t>ИНТЕРФАКС АО</t>
  </si>
  <si>
    <t>7710137066</t>
  </si>
  <si>
    <t>Иорданян Сергей Самвелович</t>
  </si>
  <si>
    <t>774331601469</t>
  </si>
  <si>
    <t>ИПАП ЧОУ ДПО</t>
  </si>
  <si>
    <t>7811339453</t>
  </si>
  <si>
    <t>Исаева Татьяна Викторовна</t>
  </si>
  <si>
    <t>381705497086</t>
  </si>
  <si>
    <t>ИСПЫТАТЕЛЬНАЯ ЛАБОРАТОРИЯ СЕВЕРНЫЙ ГОРОД ООО</t>
  </si>
  <si>
    <t>7811645926</t>
  </si>
  <si>
    <t>ИФНС России № 17 по г.Москве</t>
  </si>
  <si>
    <t>7717018935</t>
  </si>
  <si>
    <t>ИФНС России № 26 по г.Москве</t>
  </si>
  <si>
    <t>7726062105</t>
  </si>
  <si>
    <t>КАБАНОВА КЛАРА САДРИЕВНА ИП</t>
  </si>
  <si>
    <t>860307731900</t>
  </si>
  <si>
    <t>КАКТУС-ТРЕЙД ООО</t>
  </si>
  <si>
    <t>7709978547</t>
  </si>
  <si>
    <t>Кальчик Татьяна Владимировна</t>
  </si>
  <si>
    <t>920153071165</t>
  </si>
  <si>
    <t>Каминская Дарья Николаевна</t>
  </si>
  <si>
    <t>860807406739</t>
  </si>
  <si>
    <t>КАРШЕРИНГ РУССИЯ ПАО</t>
  </si>
  <si>
    <t>9718236471</t>
  </si>
  <si>
    <t>КАСКАД ООО</t>
  </si>
  <si>
    <t>7727835943</t>
  </si>
  <si>
    <t>Каширин Александр Юрьевич</t>
  </si>
  <si>
    <t>710509712126</t>
  </si>
  <si>
    <t>КЕРЧЕНСКИЙ МЕТАЛЛУРГИЧЕСКИЙ ЗАВОД АО</t>
  </si>
  <si>
    <t>9111026240</t>
  </si>
  <si>
    <t>КИКГЕОСТРОЙ ООО</t>
  </si>
  <si>
    <t>7709918820</t>
  </si>
  <si>
    <t>Киселев Роман Васильевич</t>
  </si>
  <si>
    <t>780607412358</t>
  </si>
  <si>
    <t>КЛАСС ООО</t>
  </si>
  <si>
    <t>7806567790</t>
  </si>
  <si>
    <t>Клинов Алексей Дмитриевич</t>
  </si>
  <si>
    <t>622504000813</t>
  </si>
  <si>
    <t>КМЦ ООО</t>
  </si>
  <si>
    <t>5018211996</t>
  </si>
  <si>
    <t>Кобякова Юлия Валерьевна ИП</t>
  </si>
  <si>
    <t>324900013561</t>
  </si>
  <si>
    <t>Ковалева Екатерина Александровна</t>
  </si>
  <si>
    <t>644910139998</t>
  </si>
  <si>
    <t>КОЛОДЧУК ВАЛЕРИЙ АНДРЕЕВИЧ ИП</t>
  </si>
  <si>
    <t>471907225211</t>
  </si>
  <si>
    <t>Колтук Илья Иванович</t>
  </si>
  <si>
    <t>772427113532</t>
  </si>
  <si>
    <t>КОЛЯДА СЕРГЕЙ АЛЕКСАНДРОВИЧ ИП</t>
  </si>
  <si>
    <t>510302234005</t>
  </si>
  <si>
    <t>КОМПАНИЯ ВДЛ ООО</t>
  </si>
  <si>
    <t>7722786153</t>
  </si>
  <si>
    <t>КОМПАНИЯ ПЕРЕСВЕТ ООО</t>
  </si>
  <si>
    <t>5047268891</t>
  </si>
  <si>
    <t>КОМПАНИЯ СОЛНЫШКО ООО</t>
  </si>
  <si>
    <t>7716564434</t>
  </si>
  <si>
    <t>КОМПАНИЯ ТЕНЗОР ООО</t>
  </si>
  <si>
    <t>7605016030</t>
  </si>
  <si>
    <t>КОМПАНИЯ ТОИР ООО</t>
  </si>
  <si>
    <t>7203138222</t>
  </si>
  <si>
    <t>КОМУС ООО</t>
  </si>
  <si>
    <t>7721793895</t>
  </si>
  <si>
    <t>КОНОВАЛОВ ЕВГЕНИЙ СЕРГЕЕВИЧ</t>
  </si>
  <si>
    <t>781913322680</t>
  </si>
  <si>
    <t>КОНТЕЙНЕР СИТИ СПБ ООО</t>
  </si>
  <si>
    <t>7801298448</t>
  </si>
  <si>
    <t>Концепт Групп ООО</t>
  </si>
  <si>
    <t>7701352444</t>
  </si>
  <si>
    <t>КОПИБЛАНК ООО</t>
  </si>
  <si>
    <t>7720391946</t>
  </si>
  <si>
    <t>Короходкин Борис Станиславович</t>
  </si>
  <si>
    <t>781012650020</t>
  </si>
  <si>
    <t>КОРПОРАТИВНЫЕ АЙТИ РЕШЕНИЯ ООО</t>
  </si>
  <si>
    <t>9701089116</t>
  </si>
  <si>
    <t>Костюченков Евгений Владимирович</t>
  </si>
  <si>
    <t>670402081191</t>
  </si>
  <si>
    <t>КРАУС ООО СТК</t>
  </si>
  <si>
    <t>7743176470</t>
  </si>
  <si>
    <t>КРЕПКИЙ ДОМ ООО</t>
  </si>
  <si>
    <t>9723036580</t>
  </si>
  <si>
    <t>КРИВОНОСОВ ВАЛЕРИЙ ВАЛЕРЬЕВИЧ ИП</t>
  </si>
  <si>
    <t>780157372208</t>
  </si>
  <si>
    <t>КРОВЛЯ И ИЗОЛЯЦИЯ ООО</t>
  </si>
  <si>
    <t>7721844518</t>
  </si>
  <si>
    <t>Крупин Игорь Павлович</t>
  </si>
  <si>
    <t>165900856901</t>
  </si>
  <si>
    <t>КС Холдинговая компания ООО</t>
  </si>
  <si>
    <t>7725772399</t>
  </si>
  <si>
    <t>КУПЦОВА ЮЛИЯ ИВАНОВНА ИП</t>
  </si>
  <si>
    <t>301511154508</t>
  </si>
  <si>
    <t>Курышев Юрий Александрович</t>
  </si>
  <si>
    <t>781603376365</t>
  </si>
  <si>
    <t>ЛЕТУНОВА ЕКАТЕРИНА АЛЕКСЕЕВНА ИП</t>
  </si>
  <si>
    <t>780517304527</t>
  </si>
  <si>
    <t>ЛИДЕР ООО</t>
  </si>
  <si>
    <t>7806563509</t>
  </si>
  <si>
    <t>ЛИЗИНГОВАЯ КОМПАНИЯ СПЕКТР ООО</t>
  </si>
  <si>
    <t>5047191624</t>
  </si>
  <si>
    <t>Листратов Владимир Станиславович</t>
  </si>
  <si>
    <t>380408485209</t>
  </si>
  <si>
    <t>ЛИФТИНГ ЭКВИПМЕНТ ООО</t>
  </si>
  <si>
    <t>7724416937</t>
  </si>
  <si>
    <t>Лихачёв Сергей Александрович</t>
  </si>
  <si>
    <t>770510443170</t>
  </si>
  <si>
    <t>ЛОГИСТИЧЕСКАЯ ИНДУСТРИАЛЬНАЯ КОМПАНИЯ ООО</t>
  </si>
  <si>
    <t>4707034114</t>
  </si>
  <si>
    <t>ЛУТЦЕВ НИКОЛАЙ НИКОЛАЕВИЧ ИП</t>
  </si>
  <si>
    <t>773462418715</t>
  </si>
  <si>
    <t>Лыбин Максим Владимирович</t>
  </si>
  <si>
    <t>591907390108</t>
  </si>
  <si>
    <t>МАКОНОВЕЦКИЙ ИГОРЬ ЕФИМОВИЧ ИП</t>
  </si>
  <si>
    <t>771500272495</t>
  </si>
  <si>
    <t>МВМ ООО</t>
  </si>
  <si>
    <t>7707548740</t>
  </si>
  <si>
    <t>МВСП96 ООО</t>
  </si>
  <si>
    <t>6658321300</t>
  </si>
  <si>
    <t>МегаФон ПАО</t>
  </si>
  <si>
    <t>7812014560</t>
  </si>
  <si>
    <t>МЕДОСМОТР ООО</t>
  </si>
  <si>
    <t>7810769887</t>
  </si>
  <si>
    <t>Межрайонная ИФНС России №3 по Ленинградской области</t>
  </si>
  <si>
    <t>4707018240</t>
  </si>
  <si>
    <t>Мелибаева Шарофат Исамуратовна</t>
  </si>
  <si>
    <t>050000042122</t>
  </si>
  <si>
    <t>Мельникова Ольга Александровна</t>
  </si>
  <si>
    <t>667350365630</t>
  </si>
  <si>
    <t>МЕТАЛЛСЕРВИС-МОСКВА ООО</t>
  </si>
  <si>
    <t>7721562305</t>
  </si>
  <si>
    <t>МЕТАЛЛСТРОЙ ООО</t>
  </si>
  <si>
    <t>7736333700</t>
  </si>
  <si>
    <t>МЕТРОПЛЬ АСВ ООО</t>
  </si>
  <si>
    <t>2301099572</t>
  </si>
  <si>
    <t>МЗТО АО</t>
  </si>
  <si>
    <t>7711002336</t>
  </si>
  <si>
    <t>МИ ФНС России по управлению долгом</t>
  </si>
  <si>
    <t>7727406020</t>
  </si>
  <si>
    <t>МИГ-СТРОЙ ООО</t>
  </si>
  <si>
    <t>7810685348</t>
  </si>
  <si>
    <t>МИР КРЕПЕЖА ТД ООО</t>
  </si>
  <si>
    <t>7743157075</t>
  </si>
  <si>
    <t>МИРЕЯ ООО</t>
  </si>
  <si>
    <t>7718637230</t>
  </si>
  <si>
    <t>МИФРИЛ+ ООО</t>
  </si>
  <si>
    <t>7714117938</t>
  </si>
  <si>
    <t>МИЯАА ООО</t>
  </si>
  <si>
    <t>5003143550</t>
  </si>
  <si>
    <t>ММ ООО ПК</t>
  </si>
  <si>
    <t>7810944507</t>
  </si>
  <si>
    <t>МОСКОВСКАЯ ТЕЛЕКОММУНИКАЦИОННАЯ КОРПОРАЦИЯ АО</t>
  </si>
  <si>
    <t>7717020170</t>
  </si>
  <si>
    <t>Московский филиал СовПлим АО</t>
  </si>
  <si>
    <t>7806019137</t>
  </si>
  <si>
    <t>МОСТРАНСОТХОДЫ ООО</t>
  </si>
  <si>
    <t>5031134557</t>
  </si>
  <si>
    <t>Нагайцев Олег Александрович</t>
  </si>
  <si>
    <t>470379634080</t>
  </si>
  <si>
    <t>НАКС-ЛЕНИНГРАДСКАЯ ОБЛАСТЬ ООО</t>
  </si>
  <si>
    <t>4703149820</t>
  </si>
  <si>
    <t>НАКС-ТВЕРЬ ООО</t>
  </si>
  <si>
    <t>6950230123</t>
  </si>
  <si>
    <t>НЕВА ООО РСО</t>
  </si>
  <si>
    <t>7842522385</t>
  </si>
  <si>
    <t>НКО ЮМани ООО</t>
  </si>
  <si>
    <t>7750005725</t>
  </si>
  <si>
    <t>НПО СОЮЗ ООО</t>
  </si>
  <si>
    <t>6686056380</t>
  </si>
  <si>
    <t>НПО ТАЛИС ООО</t>
  </si>
  <si>
    <t>7816253383</t>
  </si>
  <si>
    <t>НТПК АО</t>
  </si>
  <si>
    <t>7801649287</t>
  </si>
  <si>
    <t>НТС ООО</t>
  </si>
  <si>
    <t>7704314221</t>
  </si>
  <si>
    <t>НТТ ООО</t>
  </si>
  <si>
    <t>7724929270</t>
  </si>
  <si>
    <t>Обособленное подразделение ООО "ДНС Ритейл"</t>
  </si>
  <si>
    <t>2540167061</t>
  </si>
  <si>
    <t>Оганисян Ирина Алексеевна</t>
  </si>
  <si>
    <t>772605639336</t>
  </si>
  <si>
    <t>ООО АВС ИНЖИНИРИНГ</t>
  </si>
  <si>
    <t>7718956370</t>
  </si>
  <si>
    <t>ОРЕХСПЕЦТЕХ ООО</t>
  </si>
  <si>
    <t>9721111401</t>
  </si>
  <si>
    <t>ОРЛОВ МАКСИМ ЮРЬЕВИЧ ИП</t>
  </si>
  <si>
    <t>890508271786</t>
  </si>
  <si>
    <t>ОСФР ПО Г. МОСКВЕ И МОСКОВСКОЙ ОБЛАСТИ</t>
  </si>
  <si>
    <t>7703363868</t>
  </si>
  <si>
    <t>ОХРАТРУ ООО</t>
  </si>
  <si>
    <t>2901307930</t>
  </si>
  <si>
    <t>ПАЛАМОДОВА СЫСЫГМА ДАГБАЕВНА ИП</t>
  </si>
  <si>
    <t>800302700120</t>
  </si>
  <si>
    <t>ПАРАТОН ТРАВЕЛ ООО</t>
  </si>
  <si>
    <t>7702413234</t>
  </si>
  <si>
    <t>ПВ ООО Фирма Техноавиа</t>
  </si>
  <si>
    <t>7724152603</t>
  </si>
  <si>
    <t>ПЕРВЫЙ ЦЕНТР ПОВЫШЕНИЯ КВАЛИФИКАЦИИ И ПРОФЕССИОНАЛЬНОЙ ПОДГОТОВКИ АНО ДПО</t>
  </si>
  <si>
    <t>7841292058</t>
  </si>
  <si>
    <t>Плахотнюк Андрей Анатольевич ИП</t>
  </si>
  <si>
    <t>500603121658</t>
  </si>
  <si>
    <t>ПМК МЕТАЛЛОТЕХ ООО</t>
  </si>
  <si>
    <t>7720875841</t>
  </si>
  <si>
    <t>ПМС-К ООО</t>
  </si>
  <si>
    <t>7604239958</t>
  </si>
  <si>
    <t>ПОБЕДА ООО</t>
  </si>
  <si>
    <t>5038124477</t>
  </si>
  <si>
    <t>ПОЛИМЕР-СЕРВИС ООО</t>
  </si>
  <si>
    <t>5029175901</t>
  </si>
  <si>
    <t>ПОЛСТАЙНЕН ВЛАДИМИР ВЛАДИМИРОВИЧ ИП</t>
  </si>
  <si>
    <t>470700064380</t>
  </si>
  <si>
    <t>ПОМОЩЬ АС</t>
  </si>
  <si>
    <t>9703013602</t>
  </si>
  <si>
    <t>Попов Андрей Вячеславович</t>
  </si>
  <si>
    <t>773506566784</t>
  </si>
  <si>
    <t>ПОРТСТРОЙ ООО</t>
  </si>
  <si>
    <t>4707040580</t>
  </si>
  <si>
    <t>ПОЧТА РОССИИ АО</t>
  </si>
  <si>
    <t>7724490000</t>
  </si>
  <si>
    <t>ППК КОМТЕХ ООО</t>
  </si>
  <si>
    <t>7716934692</t>
  </si>
  <si>
    <t>Правда Алина Николаевна</t>
  </si>
  <si>
    <t>773101453888</t>
  </si>
  <si>
    <t>ПРОИЗВОДСТВЕННАЯ ФИРМА СКБ КОНТУР АО</t>
  </si>
  <si>
    <t>6663003127</t>
  </si>
  <si>
    <t>ПРОМПАНЕЛЬ ООО</t>
  </si>
  <si>
    <t>9724002200</t>
  </si>
  <si>
    <t>ПРОМСТРЕЛКОМ ООО</t>
  </si>
  <si>
    <t>7718148430</t>
  </si>
  <si>
    <t>ПРОФЛАГ ООО</t>
  </si>
  <si>
    <t>7701950772</t>
  </si>
  <si>
    <t>ПРОФСТОР ООО</t>
  </si>
  <si>
    <t>7727285440</t>
  </si>
  <si>
    <t>ПРОЦЕВСКИЙ РОМАН ВИКТОРОВИЧ ИП</t>
  </si>
  <si>
    <t>772004830176</t>
  </si>
  <si>
    <t>РАЗМАТОВ АНАТОЛИЙ ЮРЬЕВИЧ ИП</t>
  </si>
  <si>
    <t>344346761585</t>
  </si>
  <si>
    <t>РЕБУС ООО</t>
  </si>
  <si>
    <t>7841404068</t>
  </si>
  <si>
    <t>РЕГИОНАЛЬНЫЙ СЕВЕРО-ЗАПАДНЫЙ МЕЖОТРАСЛЕВОЙ АТТЕСТАЦИОННЫЙ ЦЕНТР ООО</t>
  </si>
  <si>
    <t>7804420865</t>
  </si>
  <si>
    <t>РЕГИСТРАТОР ДОМЕННЫХ ИМЕН РЕГ.РУ ООО</t>
  </si>
  <si>
    <t>7733568767</t>
  </si>
  <si>
    <t>РЕУТОВ РОМАН АЛЕКСАНДРОВИЧ ИП</t>
  </si>
  <si>
    <t>783940168784</t>
  </si>
  <si>
    <t>РЖД ОАО</t>
  </si>
  <si>
    <t>7708503727</t>
  </si>
  <si>
    <t>РИОТЭКС ИНВЕСТ ООО</t>
  </si>
  <si>
    <t>9724139331</t>
  </si>
  <si>
    <t>Рожкова Галина Алексеевна</t>
  </si>
  <si>
    <t>781408000778</t>
  </si>
  <si>
    <t>РОМАНЕНКО ЕВГЕНИЙ ВАЛЕРЬЕВИЧ</t>
  </si>
  <si>
    <t>771613104597</t>
  </si>
  <si>
    <t>РОСТЕЛЕКОМ ПАО</t>
  </si>
  <si>
    <t>7707049388</t>
  </si>
  <si>
    <t>РТИ-СЕРВИС СТОЛИЦА ООО</t>
  </si>
  <si>
    <t>9718065963</t>
  </si>
  <si>
    <t>Ружицкий Денис Игоревич</t>
  </si>
  <si>
    <t>781901779970</t>
  </si>
  <si>
    <t>РУСЭКОСВЕТ ООО</t>
  </si>
  <si>
    <t>5043058950</t>
  </si>
  <si>
    <t>РЫВОК ООО</t>
  </si>
  <si>
    <t>7720424422</t>
  </si>
  <si>
    <t>САКАРА ИГОРЬ АЛЕКСАНДРОВИЧ ИП</t>
  </si>
  <si>
    <t>695010478222</t>
  </si>
  <si>
    <t>САНТЕХКОМПЛЕКТ ООО</t>
  </si>
  <si>
    <t>7736192449</t>
  </si>
  <si>
    <t>Сбербанк ПАО</t>
  </si>
  <si>
    <t>7707083893</t>
  </si>
  <si>
    <t>СДМ-БАНК (ПАО)</t>
  </si>
  <si>
    <t>7733043350</t>
  </si>
  <si>
    <t>СДС ООО</t>
  </si>
  <si>
    <t>7734425377</t>
  </si>
  <si>
    <t>СДЭК-ГЛОБАЛ ООО</t>
  </si>
  <si>
    <t>7722327689</t>
  </si>
  <si>
    <t>СЕВЕР ГАРАНТ ООО</t>
  </si>
  <si>
    <t>7810974702</t>
  </si>
  <si>
    <t>СЕВЕРНЫЙ ВЕТЕР ООО</t>
  </si>
  <si>
    <t>7733646084</t>
  </si>
  <si>
    <t>СЕВЕРО-ЗАПАДНЫЙ АТТЕСТАЦИОННЫЙ НАУЧНО-ТЕХНИЧЕСКИЙ ЦЕНТР ЭНЕРГОМОНТАЖ ООО</t>
  </si>
  <si>
    <t>7817046005</t>
  </si>
  <si>
    <t>СЕКРИЭЙТ ООО</t>
  </si>
  <si>
    <t>9724052962</t>
  </si>
  <si>
    <t>СЕРМАН АО</t>
  </si>
  <si>
    <t>7743275417</t>
  </si>
  <si>
    <t>СИБРЕСУРС ООО</t>
  </si>
  <si>
    <t>5406732999</t>
  </si>
  <si>
    <t>СИБТЕХКОМПЛЕКТ ООО</t>
  </si>
  <si>
    <t>7203154256</t>
  </si>
  <si>
    <t>СИВАКОВ ЕВГЕНИЙ ВИКТОРОВИЧ ИП</t>
  </si>
  <si>
    <t>470708056567</t>
  </si>
  <si>
    <t>Симонова Екатерина Ивановна</t>
  </si>
  <si>
    <t>290121070750</t>
  </si>
  <si>
    <t>Симонян Армине Григорьевна ИП</t>
  </si>
  <si>
    <t>370204689913</t>
  </si>
  <si>
    <t>СИТИ-МЭЙДЖИК ООО</t>
  </si>
  <si>
    <t>5009082342</t>
  </si>
  <si>
    <t>СИТИЛИНК ООО</t>
  </si>
  <si>
    <t>7718979307</t>
  </si>
  <si>
    <t>СИЯНИЕ КАМНЕЙ ООО</t>
  </si>
  <si>
    <t>9701316961</t>
  </si>
  <si>
    <t>СК АЛЬФА-ПРОМ ООО</t>
  </si>
  <si>
    <t>7804667076</t>
  </si>
  <si>
    <t>СК БЕЛЫЙ АИСТ ООО</t>
  </si>
  <si>
    <t>7806509300</t>
  </si>
  <si>
    <t>СК ПРОМСТРОЙ ООО</t>
  </si>
  <si>
    <t>7707378576</t>
  </si>
  <si>
    <t>СМАРТ-СЕРВИС ООО</t>
  </si>
  <si>
    <t>7813256379</t>
  </si>
  <si>
    <t>СМАРТАУДИО ООО</t>
  </si>
  <si>
    <t>7714436476</t>
  </si>
  <si>
    <t>Сметанина Юлия Андреевна ИП</t>
  </si>
  <si>
    <t>781428288000</t>
  </si>
  <si>
    <t>Смуров Александр Викторович ИП</t>
  </si>
  <si>
    <t>470703354320</t>
  </si>
  <si>
    <t>СОВКОМБАНК ПАО</t>
  </si>
  <si>
    <t>4401116480</t>
  </si>
  <si>
    <t>СОВКОМБАНК СТРАХОВАНИЕ АО</t>
  </si>
  <si>
    <t>7812016906</t>
  </si>
  <si>
    <t>СПЕЦКРЕПЕЖ ООО</t>
  </si>
  <si>
    <t>7802766882</t>
  </si>
  <si>
    <t>СПЕЦРЕГИОННЕФТЬ ООО</t>
  </si>
  <si>
    <t>5050117941</t>
  </si>
  <si>
    <t>СПЕЦТЕХСНАБ ООО</t>
  </si>
  <si>
    <t>7839126840</t>
  </si>
  <si>
    <t>СПК РЕГИОН ООО</t>
  </si>
  <si>
    <t>5034040988</t>
  </si>
  <si>
    <t>СТ И В 21 ООО</t>
  </si>
  <si>
    <t>2130202996</t>
  </si>
  <si>
    <t>СТЕНИНА ВАЛЕНТИНА НИКОЛАЕВНА ИП</t>
  </si>
  <si>
    <t>772074123290</t>
  </si>
  <si>
    <t>СТРОИТЕЛЬНО-ТРАНСПОРТНАЯ ЛОГИСТИКА ООО</t>
  </si>
  <si>
    <t>4707046134</t>
  </si>
  <si>
    <t>СТРОИТЕЛЬНЫЕ МАШИНЫ И ТЕХНОЛОГИИ ООО</t>
  </si>
  <si>
    <t>7817136107</t>
  </si>
  <si>
    <t>Строительный Торговый Дом Петрович ООО</t>
  </si>
  <si>
    <t>7802348846</t>
  </si>
  <si>
    <t>СТРОЙ ПРОЕКТ ООО</t>
  </si>
  <si>
    <t>7802509885</t>
  </si>
  <si>
    <t>СТРОЙГИД ПЛЮС ООО</t>
  </si>
  <si>
    <t>4027131872</t>
  </si>
  <si>
    <t>СТРОЙИНФОРМРЕСУРС ООО</t>
  </si>
  <si>
    <t>7707342869</t>
  </si>
  <si>
    <t>СТРОЙТЕХНОЛОГИЯ ООО</t>
  </si>
  <si>
    <t>7816704371</t>
  </si>
  <si>
    <t>СЦ ЖЕЛДОРТРАНС ООО</t>
  </si>
  <si>
    <t>9729000421</t>
  </si>
  <si>
    <t>Тарасов Дмитрий Александрович</t>
  </si>
  <si>
    <t>165714127041</t>
  </si>
  <si>
    <t>ТВЕРСКОЙ ЭКСПРЕСС ООО</t>
  </si>
  <si>
    <t>7705506536</t>
  </si>
  <si>
    <t>ТД ЭЛЕКТРОТЕХМОНТАЖ ООО</t>
  </si>
  <si>
    <t>7804526950</t>
  </si>
  <si>
    <t>ТЕКО ЗАО</t>
  </si>
  <si>
    <t>1657029505</t>
  </si>
  <si>
    <t>ТЕНТЫ.РУ ООО</t>
  </si>
  <si>
    <t>7704315779</t>
  </si>
  <si>
    <t>ТЕРМОСТАТ ООО</t>
  </si>
  <si>
    <t>5050122606</t>
  </si>
  <si>
    <t>ТЕРРУС ООО</t>
  </si>
  <si>
    <t>7727445140</t>
  </si>
  <si>
    <t>ТЕХНОАВИА-САНКТ-ПЕТЕРБУРГ ООО</t>
  </si>
  <si>
    <t>7826125214</t>
  </si>
  <si>
    <t>ТЕХНОНИКОЛЬ-Строительные Системы ООО</t>
  </si>
  <si>
    <t>7702521529</t>
  </si>
  <si>
    <t>ТЕХРЕСУРС ООО</t>
  </si>
  <si>
    <t>3305795526</t>
  </si>
  <si>
    <t>ТЕХСТРОЙНАДЗОР ООО</t>
  </si>
  <si>
    <t>5029246969</t>
  </si>
  <si>
    <t>ТИФИЛЯН ЛЕВОН АМАЯКОВИЧ ИП</t>
  </si>
  <si>
    <t>281671723648</t>
  </si>
  <si>
    <t>ТИХОМИРОВ МИХАИЛ ОЛЕГОВИЧ ИП</t>
  </si>
  <si>
    <t>690139749825</t>
  </si>
  <si>
    <t>ТК ТЕПЛОПАНЕЛЬ ООО</t>
  </si>
  <si>
    <t>1326045351</t>
  </si>
  <si>
    <t>ТОНЕРСТОР ООО</t>
  </si>
  <si>
    <t>9717092410</t>
  </si>
  <si>
    <t>ТОНЕРШОП ООО</t>
  </si>
  <si>
    <t>9724128192</t>
  </si>
  <si>
    <t>ТОТОЛ-СТ ООО</t>
  </si>
  <si>
    <t>7743386798</t>
  </si>
  <si>
    <t>ТОЧКА ПАО БАНКА ФК ОТКРЫТИЕ</t>
  </si>
  <si>
    <t>7706092528</t>
  </si>
  <si>
    <t>ТСМ ООО</t>
  </si>
  <si>
    <t>9728005353</t>
  </si>
  <si>
    <t>УГНИЧ ТАТЬЯНА ИГОРЕВНА ИП</t>
  </si>
  <si>
    <t>772487318929</t>
  </si>
  <si>
    <t>УСАЕВ РАВИЛЬ РИНАТОВИЧ</t>
  </si>
  <si>
    <t>511201081202</t>
  </si>
  <si>
    <t>УСТЬ-ЛУГА ОЙЛ АО</t>
  </si>
  <si>
    <t>4707013516</t>
  </si>
  <si>
    <t>УФК ПО Г. МОСКВЕ (ЧЕРТАНОВСКИЙ ОСП ГУФССП РОССИИ ПО Г. МОСКВЕ Л/С 05731W01630)</t>
  </si>
  <si>
    <t>7704270863</t>
  </si>
  <si>
    <t>УФК по Иркутской области (ОФК 05, Арбитражный суд Иркутской области л/с: 05341А90380)</t>
  </si>
  <si>
    <t>3808014761</t>
  </si>
  <si>
    <t>УЧЕБНЫЙ НАУЧНО-ТЕХНИЧЕСКИЙ ЦЕНТР СВАРКА ООО</t>
  </si>
  <si>
    <t>7804377641</t>
  </si>
  <si>
    <t>ФАБРИКА МЕБЕЛИ ОФИС-ДИРЕКТ ООО</t>
  </si>
  <si>
    <t>7813652196</t>
  </si>
  <si>
    <t>ФАБРИКА ОКОН ООО</t>
  </si>
  <si>
    <t>7705991480</t>
  </si>
  <si>
    <t>Фамутдинов Вадим Айдарович</t>
  </si>
  <si>
    <t>021700357988</t>
  </si>
  <si>
    <t>Федоров Иван Валерьевич</t>
  </si>
  <si>
    <t>332761604158</t>
  </si>
  <si>
    <t>ФИЛАТЕКС ООО</t>
  </si>
  <si>
    <t>7726747684</t>
  </si>
  <si>
    <t>Филиал 27 ГУ – Московского регионального отделения ФСС РФ</t>
  </si>
  <si>
    <t>7710030933</t>
  </si>
  <si>
    <t>ФКУ УИИ ГУФСИН России по г.Санкт-Петербургу и Ленинградской области</t>
  </si>
  <si>
    <t>7805566120</t>
  </si>
  <si>
    <t>Флаги и Флагштоки ООО</t>
  </si>
  <si>
    <t>5027240753</t>
  </si>
  <si>
    <t>ФОРМУЛЯР ООО</t>
  </si>
  <si>
    <t>7751196857</t>
  </si>
  <si>
    <t>ФОРТИС ООО</t>
  </si>
  <si>
    <t>7840123321</t>
  </si>
  <si>
    <t>ФОРТРЕНТ ООО</t>
  </si>
  <si>
    <t>7806131019</t>
  </si>
  <si>
    <t>ФПК АО</t>
  </si>
  <si>
    <t>7708709686</t>
  </si>
  <si>
    <t>ХАЛМЕР ООО</t>
  </si>
  <si>
    <t>5029163832</t>
  </si>
  <si>
    <t>Хилти Дистрибьюшн ЛТД АО</t>
  </si>
  <si>
    <t>7710050305</t>
  </si>
  <si>
    <t>ХЭДХАНТЕР ООО</t>
  </si>
  <si>
    <t>7718620740</t>
  </si>
  <si>
    <t>ЦЕНТР МЕДИЦИНСКИХ ОСМОТРОВ И КОМИССИЙ ООО</t>
  </si>
  <si>
    <t>7810877240</t>
  </si>
  <si>
    <t>ЦЕНТРГАЗ СЕВЕРО-ЗАПАД ООО</t>
  </si>
  <si>
    <t>7806493273</t>
  </si>
  <si>
    <t>ЦЕНТРИС ООО</t>
  </si>
  <si>
    <t>7731322920</t>
  </si>
  <si>
    <t>ЦИФРОВЫЕ РЕШЕНИЯ ООО</t>
  </si>
  <si>
    <t>7704370410</t>
  </si>
  <si>
    <t>Цыганов Андрей Александрович</t>
  </si>
  <si>
    <t>482603467707</t>
  </si>
  <si>
    <t>ЧАБАНОВА ЕВГЕНИЯ АЛЕКСАНДРОВНА ИП</t>
  </si>
  <si>
    <t>502204531102</t>
  </si>
  <si>
    <t>ЧАЗ СОДЕЙСТВИЕ ООО</t>
  </si>
  <si>
    <t>9102232631</t>
  </si>
  <si>
    <t>ЧАСТНОЕ ОБРАЗОВАТЕЛЬНОЕ УЧРЕЖДЕНИЕ ДОПОЛНИТЕЛЬНОГО ПРОФЕССИОНАЛЬНОГО ОБРАЗОВАНИЯ УЧЕБНЫЙ ЦЕНТР ПРОФЕ</t>
  </si>
  <si>
    <t>7801351356</t>
  </si>
  <si>
    <t>ЧИНИМ-ВОЗИМ ООО</t>
  </si>
  <si>
    <t>7730281910</t>
  </si>
  <si>
    <t>ЧКЗ-МСК ООО</t>
  </si>
  <si>
    <t>7722349139</t>
  </si>
  <si>
    <t>Шварц Александр Юрьевич ИП</t>
  </si>
  <si>
    <t>771509704397</t>
  </si>
  <si>
    <t>Шевчук Кирилл Алексеевич</t>
  </si>
  <si>
    <t>503703086667</t>
  </si>
  <si>
    <t>ШЕВЧУК ЮРИЙ АЛЕКСЕЕВИЧ</t>
  </si>
  <si>
    <t>503701950426</t>
  </si>
  <si>
    <t>ШЕЛЛРОКК ООО</t>
  </si>
  <si>
    <t>9726048866</t>
  </si>
  <si>
    <t>ШМИДТ РОМАН АЛЕКСАНДРОВИЧ ИП</t>
  </si>
  <si>
    <t>143529692638</t>
  </si>
  <si>
    <t>Шнюков Иннокентий Сергеевич</t>
  </si>
  <si>
    <t>780628680502</t>
  </si>
  <si>
    <t>ШТЕФАНКО ИВАН МИХАЙЛОВИЧ ИП</t>
  </si>
  <si>
    <t>502215293234</t>
  </si>
  <si>
    <t>ЭДЮСОН ООО</t>
  </si>
  <si>
    <t>7729779476</t>
  </si>
  <si>
    <t>ЭЙ ДЖИ ТИ ООО</t>
  </si>
  <si>
    <t>7813563436</t>
  </si>
  <si>
    <t>ЭК РИОТЭКС ООО</t>
  </si>
  <si>
    <t>7724949999</t>
  </si>
  <si>
    <t>ЭКОСТАР ООО</t>
  </si>
  <si>
    <t>7838035501</t>
  </si>
  <si>
    <t>ЭКОСТРОЙ ООО</t>
  </si>
  <si>
    <t>5017105850</t>
  </si>
  <si>
    <t>ЭКСПЕРТ ООО</t>
  </si>
  <si>
    <t>7713424439</t>
  </si>
  <si>
    <t>3435120725</t>
  </si>
  <si>
    <t>ЭЛЕКТРОЭНЕРГЕТИКА ООО</t>
  </si>
  <si>
    <t>5037011400</t>
  </si>
  <si>
    <t>ЭЛЕКТРУМ-СИСТЭМС ООО</t>
  </si>
  <si>
    <t>5074094394</t>
  </si>
  <si>
    <t>ЭЧСИ ООО</t>
  </si>
  <si>
    <t>9705175398</t>
  </si>
  <si>
    <t>ЮДЖАЙЛ ООО</t>
  </si>
  <si>
    <t>7725393915</t>
  </si>
  <si>
    <t>ЮНИОН ООО</t>
  </si>
  <si>
    <t>7807252792</t>
  </si>
  <si>
    <t>Яковлев Алексей Геннадьевич</t>
  </si>
  <si>
    <t>471501816502</t>
  </si>
  <si>
    <t>ЯНДЕКС 360 ДЛЯ БИЗНЕСА ООО</t>
  </si>
  <si>
    <t>9704259180</t>
  </si>
  <si>
    <t>ЯНДЕКС.ВЕРТИКАЛИ ООО</t>
  </si>
  <si>
    <t>7704340327</t>
  </si>
  <si>
    <t>ЯНДЕКС.ОБЛАКО ООО</t>
  </si>
  <si>
    <t>7704458262</t>
  </si>
  <si>
    <t>ЯНДЕКС.ТАКСИ ООО</t>
  </si>
  <si>
    <t>7704340310</t>
  </si>
  <si>
    <t>ЯННИКОВ СЕРГЕЙ АЛЕКСАНДРОВИЧ ИП</t>
  </si>
  <si>
    <t>430703496784</t>
  </si>
  <si>
    <t>СТАНДАРТ СТРУКТУРЫ КНИГИ (эталон Fin_mod_fact_proto.xlsx)
1. ПОРЯДОК ЛИСТОВ (33): Промпт; Справочник; CF fact; Факт; CF; Аванс (Inc); Выполнение (Inc); Удержание (Inc); Оплата субподряда (DC); Прочее (Inc); Расходные материалы (DC); Аренда машин и оборуд. (DC); НДС (Tax); ФОТ производственный (DC); ФОТ управленческий (OPEX); Основные материалы (DC); Инструмент (DC); Прочие расходы (DC); Аутсорсинг (OPEX); Прочие расходы (OPEX); Содержание штаба (OPEX); Аренда транспорта (OPEX); Финансовые платежи (Fin); Основное оборудование (DC); ФОТ управленческий (BO); Содержание офиса (BO); Аренда транспорта (BO); Аутсорсинг (BO); Прочие расходы (BO); Налог на прибыль (Tax); Финансовые поступления (Fin); Инвестиционные поступл. (Inv); Инвестиционные платежи (Inv).
2. ЛИСТЫ-ЖУРНАЛЫ КОНТРАГЕНТЫ и ФАКТ: шапка (#595959, белый жирный Calibri 11): A=ID(@), B=Дата операции, C=Контрагент, D=ИНН(0), E=Документ, F=Сумма(#,##0), G=Назначение платежа, H=Статья бюджета(список 28 статей). НА ЛИСТЕ ФАКТ: I=«Факт» = SUM по строке календаря (#,##0); календарь подневно с J (стр.1 дни недели =CHOOSE(WEEKDAY), стр.2 даты от =DATE(2026,6,1)). Данные операций с строки 3. КЛЮЧЕВОЕ: строки на Факт = УНИКАЛЬНЫЕ ПАРЫ ИНН+Статья бюджета (один ИНН может встречаться в нескольких строках по разным статьям); суммы операций расставлены В КАЛЕНДАРЕ (J:..) по датам операций. Колонки B (дата) и F (сумма) построчно могут быть пусты — факт хранится в календаре.
3. ЕДИНЫЙ ШАБЛОН ЛИСТОВ-РАСШИФРОВОК (28 шт.): закреплены 3 строки и 7 столбцов. A=Финансовая операция, B=Контрагент, C=ИНН, D=ПЛАН (=IF(A4="";"";SUM(H4:DY4)) — сумма по строке календаря; итог D3=SUM(D4:D998)), E=ФАКТ (зелёный заголовок #76933C; здесь #366092 синий), F=откл., G=откл. %. КАЛЕНДАРЬ подневно с H (ранее был доп.столбец TOTAL CF — УДАЛЁН, формула суммы перенесена в ПЛАН). Строка1: A1=название статьи (гиперссылка→CF), H1.. дни недели =CHOOSE(WEEKDAY). Строка2: D2=ПЛАН(#76933C), E2=ФАКТ(#366092), F2/G2=откл./откл.%; H2==DATE(2026;6;1), далее =пред+1. Строка3: итоги (#D9D9D9 жирный) =SUM(X4:X998), G3 (итог откл.%)=F3/ABS(D3) в формате 0.0%. Данные с строки 4. Расходы ПОЛОЖИТЕЛЬНЫЕ. Откл.=E−D, откл.%=(E−D)/ABS(D). Формат: _-* #,##0_-;-* #,##0_-;_-* "-"??_-;_-@_-
4. ЛИСТ CF (Cash Flow): закреплены 3 строки и 5 столбцов (A–E). A=статьи; B=ПЛАН (=SUM(Fn:DWn)); C=ФАКТ (=IF('CF fact'!Bn="";"";'CF fact'!Bn), зелёный #008000); D=откл.; E=откл.%. КАЛЕНДАРЬ с F: F2==DATE(2026;6;1)..DW; строка1 дни недели CHOOSE(WEEKDAY). ЗНАКОВАЯ ЛОГИКА: статьи переносят ПОЛОЖИТЕЛЬНЫМи через +SUMIFS('Лист'!$I$3:$DZ$3;'Лист'!$I$2:$DZ$2;F$2); знак расхода — ВЫЧИТАНИЕМ. Разделы: 1.OPERATING (Income 5-8; DC 11-18; OPEX 21-25; BO 28-32; Taxes 35-36), TOTAL OPERATING (38)=n9-n19-n26-n33-n37; 2.FINANCE TOTAL (42)=n40-n41; 3.INVESTMENTS TOTAL (46)=n44-n45. 48 NET CASH FLOW=n38+n42+n46; 49 OPENING; 50 CLOSING=n49+n48; 52 КИК; 53 CLOSING TOTAL=n50+n52. Формат: _-* #,##0_-;_-* (#,##0)_-;_-* "-"??_-;_-@_-
4а. ПЕРИОД ФИЛЬТРА: на листе СПРАВОЧНИК таблица месяцев C2:C6 (названия: Июнь 2026..Сентябрь 2026, Все), D2:D6=начало месяца (D6 «Все»=MIN), E2:E6=конец месяца (E6 «Все»=MAX). Ячейки Справочник!H1/H2 (по ним формулы CF фильтруют SUMIFS) связаны с выбором месяца в CF!A2: H1==INDEX($D$2:$D$6,MATCH(CF!$A$2,$C$2:$C$6,0)), H2==INDEX($E$2:$E$6,MATCH(CF!$A$2,$C$2:$C$6,0)). Выбор «Все» = весь период 01.06–30.09. A2 — выпадающий список (источник =Справочник!$C$2:$C$6). ВНИМАНИЕ: лист Промпт = только инструкции (A1, J1); все технические данные для формул вынесены на лист Справочник.
5. ЛИСТ CF fact (фактический Cash Flow, после CF): копия структуры CF, НО БЕЗ колонок ПЛАН/ФАКТ/откл. — только B=TOTAL (=SUM по строке календаря) + календарь C:DT (C2==DATE(2026;6;1), стр.1 дни недели). ИСТОЧНИК ФАКТА = КАЛЕНДАРЬ ЛИСТА ФАКТ: статья в день = SUMIF(Факт!$H$3:$H$18; $A_строка; Факт!J$3:J$18) — суммирует столбец календаря Факт, соответствующий дате (CF fact столбец C ↔ Факт столбец J, оба = 01.06; при протяжке вправо сдвиг синхронен), по критерию Статья бюджета. Субтотали/итоги/балансы и знаковая логика — как на CF (п.4). ОФОРМЛЕНИЕ БАЛАНСОВЫХ СТРОК (OPENING BALANCE, CLOSING BALANCE, CLOSING BALANCE TOTAL): как на CF — заливка #D9D9D9, метка (A) Arial 11 жирный чёрный, числа (B:DT) Calibri 11 жирный чёрный, денежный формат _-* #,##0_-;_-* (#,##0)_-;_-* "-"??_-;_-@_-, границы сверху/снизу thin #BFBFBF. Строка КИК — Arial/Calibri 11 жирный чёрный БЕЗ заливки (подзаголовок), границы thin #BFBFBF.
6. ПРАВИЛО РАЗНЕСЕНИЯ ФАКТА ПО РАСШИФРОВКАМ: для каждой строки листа Факт (пара ИНН+Статья бюджета): (1) найти расшифровку, НАЗВАНИЕ которой = Статье бюджета строки; (2) на этой расшифровке найти строку с ИДЕНТИЧНЫМ ИНН (колонка C); (3) перенести факт в ТУ ЖЕ строку (колонка E=ФАКТ), где совпал ИНН — рядом с планом, для сравнения план/факт. НЕ создавать отдельную строку под факт, если ИНН уже есть в расшифровке. Совпадение строго по паре (наименование расшифровки=статья) + ИНН.
7. ТЕХНИЧЕСКИЕ/ВСПОМОГАТЕЛЬНЫЕ ЛИСТЫ (автоподсчёт) окрашены синим #0070C0: CF fact, Промпт, Справочник, Факт. ЛИСТ СПРАВОЧНИК — технический, содержит таблицу месяцев (C:E) и активный период фильтра (G:H, H1/H2), на которые ссылаются формулы CF. ФОРМУЛА ФАКТА (столбец E расшифровки): =IF(OR($A4="",$C4=""),"",SUMIFS(Факт!$E:$E,Факт!$C:$C,$C4,Факт!$D:$D,$A$1)) — суммирует столбец «Факт» листа Факт (E) по строкам, где ИНН (Факт!C)=ИНН строки расшифровки (C) и Статья бюджета (Факт!D)=название расшифровки (A1). Строки без ИНН/операции факт не получают (нужен ручной ввод).
8. ОБЯЗАТЕЛЬНАЯ СВЕРКА ФАКТА (контроль связности): после ЛЮБОГО изменения листа Факт (новые операции, строки, правка сумм/статей) ВСЕГДА проверять согласованность трёх листов по каждой статье: Факт (сумма столбца «Факт» E по статье D) = CF fact (столбец B TOTAL соответствующей статьи) = CF (столбец C ФАКТ). Источник для CF fact — формула SUMIF(Факт!$D$3:$D$N;статья;Факт!&lt;денькалендаря&gt;$3:$N) — диапазон строк ($3:$N) ДОЛЖЕН покрывать ВСЕ строки данных листа Факт; при добавлении строк на Факт расширять N (держать запас, напр. $3:$50). Если суммы расходятся — первая причина: диапазон SUMIF в CF fact не охватывает новые строки Факт. CF берёт факт из CF fact (SUMIFS по периоду), поэтому при сходстве Факт=CF fact автоматически сходится и CF.
9. МЕСЯЧНЫЕ ЛИСТЫ CF (CF Июнь/Июль/Август/Сентябрь): копии листа CF, календарь содержит ТОЛЬКО дни своего месяца (Июнь F:AI=30дн, Июль F:AJ=31, Август F:AJ=31, Сентябрь F:AI=30). Все ячейки календаря (строки 1,2,5-51,53,54) — прямые ссылки =CF!&lt;col&gt;&lt;row&gt; со сдвигом под месяц (источник на CF: Июнь от F, Июль от AJ, Август от BO, Сентябрь от CT); лишние правые столбцы удалены/очищены. B(ПЛАН) и C(ФАКТ) пересчитаны строго по границам месяца: B=SUMIFS(F&lt;r&gt;:&lt;last&gt;&lt;r&gt;;$F$2:$&lt;last&gt;$2;"&gt;="&amp;DATE(2026;m;1);...;"&lt;="&amp;DATE(2026;m;посл.день)), C=SUMIFS('CF fact'!$C&lt;r&gt;:$DT&lt;r&gt; по тем же датам). D/E (откл./%), субтоталы и знаковая логика — как на CF (п.4). A1=«Cash Flow Statement — &lt;Месяц&gt; 2026»; A2=название месяца, выпадающий список фильтра снят. Балансы: B53 OPENING==F53, B54 CLOSING==&lt;последний кал.столбец&gt;54 (Июнь/Сентябрь AI54, Июль/Август AJ54); стыкуются цепочкой CLOSING месяца=OPENING следующего. КОНТРОЛЬ: сумма ПЛАН (стр.9/38/48) и CLOSING по 4 месячным листам = CF при фильтре «Все». Исходный CF не меняется.
10. НОРМАЛИЗАЦИЯ КОНТРАГЕНТА ПРИ ВВОДЕ ВЫПИСОК НА ЛИСТ ФАКТ: когда пользователь даёт данные выписки для записи на лист Факт, для каждого контрагента ОБРАЩАТЬСЯ к листу Справочник (A=Наименование в программе, B=ИНН), найти контрагента и записывать его имя в колонку Контрагент листа Факт СТРОГО так, как он указан в Справочнике (наименование в программе), а не как в выписке. Сопоставление — по ИНН (надёжно) либо по наименованию. Это обеспечивает совпадение имён для формул SUMIFS факта.</t>
  </si>
  <si>
    <t>Климова Елена Николаевна</t>
  </si>
  <si>
    <t>Пичугин Дмитрий Андреевич</t>
  </si>
  <si>
    <t>Пылев Дмитрий Николаевич</t>
  </si>
  <si>
    <t>Степаненко Сергей Леонидович</t>
  </si>
  <si>
    <t>Андреев Василий Николаевич</t>
  </si>
  <si>
    <t>Андриевский Александр Николаевич</t>
  </si>
  <si>
    <t>Аникин Борис Андреевич</t>
  </si>
  <si>
    <t>Арсеньев Дмитрий Сергеевич</t>
  </si>
  <si>
    <t>Афанасьев Юрий Петрович</t>
  </si>
  <si>
    <t>Ахмеров Александр Владимирович</t>
  </si>
  <si>
    <t>Ахметзянов Альберт Альфикович</t>
  </si>
  <si>
    <t>Барсуков Александр Владимирович</t>
  </si>
  <si>
    <t>Бекмуханов Максут Тимертасович</t>
  </si>
  <si>
    <t>Бойцов Евгений Вячеславович</t>
  </si>
  <si>
    <t>Бондаренко Юрий Николаевич</t>
  </si>
  <si>
    <t>Викторов Борис Владимирович</t>
  </si>
  <si>
    <t>Волков Родион Валерьевич</t>
  </si>
  <si>
    <t>Вятчанин Дмитрий Васильевич</t>
  </si>
  <si>
    <t>Галайчук Ирина Викторовна</t>
  </si>
  <si>
    <t>Головина Анастасия Михайловна</t>
  </si>
  <si>
    <t>Грунин Алексей Викторович</t>
  </si>
  <si>
    <t>Демьянюк Алексей Федорович</t>
  </si>
  <si>
    <t>Елешин Дмитрий Леонидович</t>
  </si>
  <si>
    <t>Ермаков Петр Петрович</t>
  </si>
  <si>
    <t>Ерошенко Юрий Владимирович</t>
  </si>
  <si>
    <t>Игушев Александр Виталиевич</t>
  </si>
  <si>
    <t>Игушев Иван Васильевич</t>
  </si>
  <si>
    <t>Изгачев Роман Анатольевич</t>
  </si>
  <si>
    <t>Калачков Степан Александрович</t>
  </si>
  <si>
    <t>Канцебовский Максим Павлович</t>
  </si>
  <si>
    <t>Карчин Никита Николаевич</t>
  </si>
  <si>
    <t>Каюков Игорь Михайлович</t>
  </si>
  <si>
    <t>Кесслер Константин Юрьевич</t>
  </si>
  <si>
    <t>Кириллов Алексей Валерианович</t>
  </si>
  <si>
    <t>Кириллов Валериан Алексеевич</t>
  </si>
  <si>
    <t>Киселёв Кирилл Юрьевич</t>
  </si>
  <si>
    <t>Киселев Станислав Дмитриевич</t>
  </si>
  <si>
    <t>Княгницкий Сергей Александрович</t>
  </si>
  <si>
    <t>Козаченко Михаил Валерьевич</t>
  </si>
  <si>
    <t>Королев Григорий Викторович</t>
  </si>
  <si>
    <t>Коршаков Андрей Алексеевич</t>
  </si>
  <si>
    <t>Коршунов Сергей Сергеевич</t>
  </si>
  <si>
    <t>Кошеваров Михаил Сергеевич</t>
  </si>
  <si>
    <t>Крючко Игорь Аркадьевич</t>
  </si>
  <si>
    <t>Леонтьев Алексей Сергеевич</t>
  </si>
  <si>
    <t>Липатов Владислав Евгеньевич</t>
  </si>
  <si>
    <t>Меграбян Ованес Иванович</t>
  </si>
  <si>
    <t>Мендыгалиев Серик Сабиханович</t>
  </si>
  <si>
    <t>Михайлов Александр Андреевич</t>
  </si>
  <si>
    <t>Михайлов Виталий Вячеславович</t>
  </si>
  <si>
    <t>Михайлов Максим Викторович</t>
  </si>
  <si>
    <t>Михайлов Николай Алексеевич</t>
  </si>
  <si>
    <t>Моисеев Андрей Федорович</t>
  </si>
  <si>
    <t>Мудров Александр Сергеевич</t>
  </si>
  <si>
    <t>Опякин Михаил Алексеевич</t>
  </si>
  <si>
    <t>Павленко Александр Михайлович</t>
  </si>
  <si>
    <t>Пазилов Даниил Петрович</t>
  </si>
  <si>
    <t>Панков Алексей Сергеевич</t>
  </si>
  <si>
    <t>Перевизнык Анатолий Павлович</t>
  </si>
  <si>
    <t>Пилюшин Егор Николаевич</t>
  </si>
  <si>
    <t>Пилюшин Иван Николаевич</t>
  </si>
  <si>
    <t>Платонов Денис Владимирович</t>
  </si>
  <si>
    <t>Полищук Владимир Леонидович</t>
  </si>
  <si>
    <t>Пономарев Александр Вячеславович</t>
  </si>
  <si>
    <t>Прядкин Александр Андреевич</t>
  </si>
  <si>
    <t>Рогачев Александр Сергеевич</t>
  </si>
  <si>
    <t>Романенко Виктория Евгеньевна</t>
  </si>
  <si>
    <t>Рябинин Андрей Владимирович</t>
  </si>
  <si>
    <t>Самохвалов Сергей Александрович</t>
  </si>
  <si>
    <t>Свиридонова Евгения Сергеевна</t>
  </si>
  <si>
    <t>Сергеев Роман Сергеевич</t>
  </si>
  <si>
    <t>Сметанина Юлия Владимировна</t>
  </si>
  <si>
    <t>Смоляров Вячеслав Вячеславович</t>
  </si>
  <si>
    <t>Спиридонов Владимир Александрович</t>
  </si>
  <si>
    <t>Суетин Михаил Анатольевич</t>
  </si>
  <si>
    <t>Суханов Денис Александрович</t>
  </si>
  <si>
    <t>Сычев Петр Петрович</t>
  </si>
  <si>
    <t>Тихомиров Алексей Олегович</t>
  </si>
  <si>
    <t>Тихонов Даниил Олегович</t>
  </si>
  <si>
    <t>Федоров Дмитрий Константинович</t>
  </si>
  <si>
    <t>Феофилактов Михаил Георгиевич</t>
  </si>
  <si>
    <t>Филонова Елена Владимировна</t>
  </si>
  <si>
    <t>Фролов Виктор Васильевич</t>
  </si>
  <si>
    <t>Чернышев Данил Николаевич</t>
  </si>
  <si>
    <t>Чудотворцева Мария Павловна</t>
  </si>
  <si>
    <t>Чумаков Олег Анатольевич</t>
  </si>
  <si>
    <t>Чупаха Андрей Иванович</t>
  </si>
  <si>
    <t>Шарапа Евгений Александрович</t>
  </si>
  <si>
    <t>Шинкарев Михаил Владимирович</t>
  </si>
  <si>
    <t>Шмыгля Александр Сергеевич</t>
  </si>
  <si>
    <t>Штейников Василий Григорьевич</t>
  </si>
  <si>
    <t>Юпин Андрей Викторович</t>
  </si>
  <si>
    <t>Юрлов Виктор Борисович</t>
  </si>
  <si>
    <t>Якубов Махоматкарим Каримжанович</t>
  </si>
  <si>
    <t>Янковский Савелий Дмитриевич</t>
  </si>
  <si>
    <t>502405374717</t>
  </si>
  <si>
    <t>502216278670</t>
  </si>
  <si>
    <t>602713727487</t>
  </si>
  <si>
    <t>720698230019</t>
  </si>
  <si>
    <t>602707961104</t>
  </si>
  <si>
    <t>340330363447</t>
  </si>
  <si>
    <t>680501149200</t>
  </si>
  <si>
    <t>772970830661</t>
  </si>
  <si>
    <t>026910151809</t>
  </si>
  <si>
    <t>751801009047</t>
  </si>
  <si>
    <t>121601086120</t>
  </si>
  <si>
    <t>300801435611</t>
  </si>
  <si>
    <t>301509755340</t>
  </si>
  <si>
    <t>470709671357</t>
  </si>
  <si>
    <t>262304529435</t>
  </si>
  <si>
    <t>720306516250</t>
  </si>
  <si>
    <t>371103894481</t>
  </si>
  <si>
    <t>430503306796</t>
  </si>
  <si>
    <t>470805223823</t>
  </si>
  <si>
    <t>781708516250</t>
  </si>
  <si>
    <t>503819515587</t>
  </si>
  <si>
    <t>613202144677</t>
  </si>
  <si>
    <t>263112897733</t>
  </si>
  <si>
    <t>613203015434</t>
  </si>
  <si>
    <t>550401104348</t>
  </si>
  <si>
    <t>111302007853</t>
  </si>
  <si>
    <t>111303654733</t>
  </si>
  <si>
    <t>400703463821</t>
  </si>
  <si>
    <t>471803645959</t>
  </si>
  <si>
    <t>232706532950</t>
  </si>
  <si>
    <t>721100935812</t>
  </si>
  <si>
    <t>510505745654</t>
  </si>
  <si>
    <t>400703670088</t>
  </si>
  <si>
    <t>301605589310</t>
  </si>
  <si>
    <t>300602633175</t>
  </si>
  <si>
    <t>722601517470</t>
  </si>
  <si>
    <t>910911643487</t>
  </si>
  <si>
    <t>532120751407</t>
  </si>
  <si>
    <t>772031307649</t>
  </si>
  <si>
    <t>774329564322</t>
  </si>
  <si>
    <t>370228664763</t>
  </si>
  <si>
    <t>722405097204</t>
  </si>
  <si>
    <t>223403233650</t>
  </si>
  <si>
    <t>470702786648</t>
  </si>
  <si>
    <t>504404994246</t>
  </si>
  <si>
    <t>602701358965</t>
  </si>
  <si>
    <t>302304853595</t>
  </si>
  <si>
    <t>366219685497</t>
  </si>
  <si>
    <t>235002673855</t>
  </si>
  <si>
    <t>720707779841</t>
  </si>
  <si>
    <t>505018830453</t>
  </si>
  <si>
    <t>451500372837</t>
  </si>
  <si>
    <t>781711657638</t>
  </si>
  <si>
    <t>784806161314</t>
  </si>
  <si>
    <t>300801782044</t>
  </si>
  <si>
    <t>761206117058</t>
  </si>
  <si>
    <t>761205341900</t>
  </si>
  <si>
    <t>400701894822</t>
  </si>
  <si>
    <t>470102999732</t>
  </si>
  <si>
    <t>510204849240</t>
  </si>
  <si>
    <t>301607763050</t>
  </si>
  <si>
    <t>672608146449</t>
  </si>
  <si>
    <t>421407358081</t>
  </si>
  <si>
    <t>263111347705</t>
  </si>
  <si>
    <t>771617810956</t>
  </si>
  <si>
    <t>540808710635</t>
  </si>
  <si>
    <t>645500740974</t>
  </si>
  <si>
    <t>502918929001</t>
  </si>
  <si>
    <t>236000074544</t>
  </si>
  <si>
    <t>711613932786</t>
  </si>
  <si>
    <t>235504814651</t>
  </si>
  <si>
    <t>301611036875</t>
  </si>
  <si>
    <t>616523406270</t>
  </si>
  <si>
    <t>102101131983</t>
  </si>
  <si>
    <t>613202907329</t>
  </si>
  <si>
    <t>690501595602</t>
  </si>
  <si>
    <t>752405810008</t>
  </si>
  <si>
    <t>301610254920</t>
  </si>
  <si>
    <t>613201008544</t>
  </si>
  <si>
    <t>773102735596</t>
  </si>
  <si>
    <t>550209444885</t>
  </si>
  <si>
    <t>613203012472</t>
  </si>
  <si>
    <t>234807346249</t>
  </si>
  <si>
    <t>301805441015</t>
  </si>
  <si>
    <t>350802248052</t>
  </si>
  <si>
    <t>263109204354</t>
  </si>
  <si>
    <t>470300503032</t>
  </si>
  <si>
    <t>613205368273</t>
  </si>
  <si>
    <t>590771334817</t>
  </si>
  <si>
    <t>505601228394</t>
  </si>
  <si>
    <t>680502450233</t>
  </si>
  <si>
    <t>270395472240</t>
  </si>
  <si>
    <t>721902320443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</si>
</sst>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* #,##0_-;\-* #,##0_-;_-* &quot;-&quot;??_-;_-@_-"/>
    <numFmt numFmtId="165" formatCode="_-* #,##0_-;_-* \(#,##0\)_-;_-* &quot;-&quot;??_-;_-@_-"/>
    <numFmt numFmtId="166" formatCode="0.0%;\(0.0%\);\-"/>
    <numFmt numFmtId="167" formatCode="[$-419]d/mmm/yy;@"/>
    <numFmt numFmtId="168" formatCode="dd\.mm\.yyyy"/>
    <numFmt numFmtId="169" formatCode="_-* #,##0.0000000_-;\-* #,##0.0000000_-;_-* &quot;-&quot;??_-;_-@_-"/>
  </numFmts>
  <fonts count="45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11"/>
      <color rgb="FFFFFFFF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000000"/>
      <name val="Arial"/>
      <family val="2"/>
      <charset val="204"/>
    </font>
    <font>
      <sz val="10"/>
      <color rgb="FF000000"/>
      <name val="Calibri"/>
      <family val="2"/>
      <charset val="204"/>
      <scheme val="minor"/>
    </font>
    <font>
      <sz val="11"/>
      <name val="Carlito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b/>
      <sz val="11"/>
      <color rgb="FF1F4E78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0"/>
      <color rgb="FFFFFFFF"/>
      <name val="Arial"/>
      <family val="2"/>
      <charset val="204"/>
    </font>
    <font>
      <b/>
      <sz val="11"/>
      <color theme="0"/>
      <name val="Arial"/>
      <family val="2"/>
      <charset val="204"/>
    </font>
    <font>
      <b/>
      <sz val="11"/>
      <color theme="6" tint="-0.249977111117893"/>
      <name val="Arial"/>
      <family val="2"/>
      <charset val="204"/>
    </font>
    <font>
      <sz val="11"/>
      <color theme="6" tint="-0.249977111117893"/>
      <name val="Arial"/>
      <family val="2"/>
      <charset val="204"/>
    </font>
    <font>
      <sz val="11"/>
      <color theme="6" tint="-0.249977111117893"/>
      <name val="Calibri"/>
      <family val="2"/>
      <charset val="204"/>
      <scheme val="minor"/>
    </font>
    <font>
      <b/>
      <sz val="11"/>
      <color theme="6" tint="-0.249977111117893"/>
      <name val="Calibri"/>
      <family val="2"/>
      <charset val="204"/>
      <scheme val="minor"/>
    </font>
    <font>
      <sz val="11"/>
      <color theme="6" tint="-0.249977111117893"/>
      <name val="Calibri"/>
      <family val="2"/>
      <charset val="204"/>
    </font>
    <font>
      <sz val="11"/>
      <color theme="6" tint="-0.249977111117893"/>
      <name val="Calibri"/>
      <family val="2"/>
      <charset val="204"/>
      <scheme val="minor"/>
    </font>
    <font>
      <b/>
      <sz val="11"/>
      <color theme="4" tint="-0.249977111117893"/>
      <name val="Arial"/>
      <family val="2"/>
      <charset val="204"/>
    </font>
    <font>
      <sz val="11"/>
      <color theme="4" tint="-0.249977111117893"/>
      <name val="Arial"/>
      <family val="2"/>
      <charset val="204"/>
    </font>
    <font>
      <sz val="11"/>
      <color theme="4" tint="-0.249977111117893"/>
      <name val="Calibri"/>
      <family val="2"/>
      <charset val="204"/>
      <scheme val="minor"/>
    </font>
    <font>
      <b/>
      <sz val="11"/>
      <color theme="4" tint="-0.249977111117893"/>
      <name val="Calibri"/>
      <family val="2"/>
      <charset val="204"/>
      <scheme val="minor"/>
    </font>
    <font>
      <sz val="11"/>
      <color theme="4" tint="-0.249977111117893"/>
      <name val="Calibri"/>
      <family val="2"/>
      <charset val="204"/>
    </font>
    <font>
      <sz val="11"/>
      <color theme="4" tint="-0.249977111117893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6" tint="-0.499984740745262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0"/>
      <color theme="6"/>
      <name val="Arial"/>
      <family val="2"/>
      <charset val="204"/>
    </font>
    <font>
      <b/>
      <sz val="10"/>
      <color theme="6"/>
      <name val="Calibri"/>
      <family val="2"/>
      <charset val="204"/>
      <scheme val="minor"/>
    </font>
    <font>
      <sz val="10"/>
      <color theme="6"/>
      <name val="Calibri"/>
      <family val="2"/>
      <charset val="204"/>
      <scheme val="minor"/>
    </font>
    <font>
      <b/>
      <sz val="11"/>
      <color rgb="FF000000"/>
      <name val="Arial"/>
      <family val="2"/>
      <charset val="204"/>
    </font>
    <font>
      <b/>
      <sz val="11"/>
      <color rgb="FF000000"/>
      <name val="Calibri"/>
      <family val="2"/>
      <charset val="204"/>
      <scheme val="minor"/>
    </font>
    <font>
      <b/>
      <sz val="10"/>
      <color rgb="FF9BBB59"/>
      <name val="Arial"/>
      <family val="2"/>
      <charset val="204"/>
    </font>
    <font>
      <b/>
      <sz val="10"/>
      <color rgb="FF9BBB59"/>
      <name val="Calibri"/>
      <family val="2"/>
      <charset val="204"/>
      <scheme val="minor"/>
    </font>
    <font>
      <sz val="11"/>
      <color theme="10"/>
      <name val="Arial"/>
      <family val="2"/>
      <charset val="204"/>
    </font>
    <font>
      <sz val="10"/>
      <color rgb="FF4D4D4D"/>
      <name val="Arial"/>
      <family val="2"/>
      <charset val="204"/>
    </font>
    <font>
      <sz val="8"/>
      <color rgb="FF333333"/>
      <name val="Arial"/>
      <family val="2"/>
    </font>
    <font>
      <sz val="8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2" tint="-0.14999847407452621"/>
        <bgColor indexed="64"/>
      </patternFill>
    </fill>
    <fill>
      <patternFill patternType="solid">
        <fgColor rgb="FF595959"/>
        <bgColor indexed="64"/>
      </patternFill>
    </fill>
    <fill>
      <patternFill patternType="solid">
        <fgColor rgb="FFF2F2F2"/>
        <bgColor auto="1"/>
      </patternFill>
    </fill>
    <fill>
      <patternFill patternType="solid">
        <fgColor rgb="FFFFFFFF"/>
        <bgColor auto="1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/>
      <bottom style="thin">
        <color rgb="FFE7E6E6"/>
      </bottom>
      <diagonal/>
    </border>
    <border>
      <left/>
      <right/>
      <top style="thin">
        <color rgb="FFE7E6E6"/>
      </top>
      <bottom style="thin">
        <color rgb="FFE7E6E6"/>
      </bottom>
      <diagonal/>
    </border>
    <border>
      <left/>
      <right/>
      <top style="thin">
        <color rgb="FFE7E6E6"/>
      </top>
      <bottom/>
      <diagonal/>
    </border>
    <border>
      <left/>
      <right/>
      <top style="thin">
        <color rgb="FFBFBFBF"/>
      </top>
      <bottom/>
      <diagonal/>
    </border>
    <border>
      <left/>
      <right/>
      <top/>
      <bottom style="thin">
        <color rgb="FFBFBFBF"/>
      </bottom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rgb="FFE6E6E6"/>
      </left>
      <right/>
      <top style="thin">
        <color rgb="FFE6E6E6"/>
      </top>
      <bottom style="thin">
        <color rgb="FFE6E6E6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E6E6E6"/>
      </bottom>
      <diagonal/>
    </border>
  </borders>
  <cellStyleXfs count="10">
    <xf numFmtId="0" fontId="0" fillId="0" borderId="0"/>
    <xf numFmtId="43" fontId="4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8" fillId="0" borderId="1"/>
    <xf numFmtId="0" fontId="9" fillId="0" borderId="1"/>
    <xf numFmtId="0" fontId="30" fillId="0" borderId="1"/>
    <xf numFmtId="43" fontId="1" fillId="0" borderId="1" applyFont="0" applyFill="0" applyBorder="0" applyAlignment="0" applyProtection="0"/>
    <xf numFmtId="0" fontId="5" fillId="0" borderId="1" applyNumberFormat="0" applyFill="0" applyBorder="0" applyAlignment="0" applyProtection="0"/>
    <xf numFmtId="0" fontId="30" fillId="0" borderId="1"/>
    <xf numFmtId="0" fontId="1" fillId="0" borderId="1"/>
  </cellStyleXfs>
  <cellXfs count="161">
    <xf numFmtId="0" fontId="0" fillId="0" borderId="0" xfId="0"/>
    <xf numFmtId="0" fontId="6" fillId="0" borderId="0" xfId="0" applyFont="1" applyAlignment="1">
      <alignment vertical="center"/>
    </xf>
    <xf numFmtId="0" fontId="7" fillId="3" borderId="2" xfId="0" applyFont="1" applyFill="1" applyBorder="1" applyAlignment="1">
      <alignment horizontal="left" vertical="center" wrapText="1"/>
    </xf>
    <xf numFmtId="165" fontId="7" fillId="3" borderId="2" xfId="0" applyNumberFormat="1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165" fontId="3" fillId="4" borderId="1" xfId="0" applyNumberFormat="1" applyFont="1" applyFill="1" applyBorder="1" applyAlignment="1">
      <alignment horizontal="left" vertical="center" wrapText="1"/>
    </xf>
    <xf numFmtId="0" fontId="7" fillId="5" borderId="2" xfId="0" applyFont="1" applyFill="1" applyBorder="1" applyAlignment="1">
      <alignment horizontal="left" vertical="center" wrapText="1"/>
    </xf>
    <xf numFmtId="165" fontId="7" fillId="5" borderId="2" xfId="0" applyNumberFormat="1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/>
    </xf>
    <xf numFmtId="0" fontId="6" fillId="4" borderId="0" xfId="0" applyFont="1" applyFill="1" applyAlignment="1">
      <alignment vertical="center"/>
    </xf>
    <xf numFmtId="165" fontId="6" fillId="0" borderId="1" xfId="0" applyNumberFormat="1" applyFont="1" applyBorder="1" applyAlignment="1">
      <alignment vertical="center"/>
    </xf>
    <xf numFmtId="165" fontId="6" fillId="0" borderId="3" xfId="0" applyNumberFormat="1" applyFont="1" applyBorder="1" applyAlignment="1">
      <alignment vertical="center"/>
    </xf>
    <xf numFmtId="165" fontId="7" fillId="5" borderId="2" xfId="0" applyNumberFormat="1" applyFont="1" applyFill="1" applyBorder="1" applyAlignment="1">
      <alignment vertical="center"/>
    </xf>
    <xf numFmtId="0" fontId="6" fillId="5" borderId="0" xfId="0" applyFont="1" applyFill="1" applyAlignment="1">
      <alignment vertical="center"/>
    </xf>
    <xf numFmtId="165" fontId="3" fillId="4" borderId="1" xfId="0" applyNumberFormat="1" applyFont="1" applyFill="1" applyBorder="1" applyAlignment="1">
      <alignment horizontal="left" vertical="center"/>
    </xf>
    <xf numFmtId="165" fontId="7" fillId="3" borderId="2" xfId="0" applyNumberFormat="1" applyFont="1" applyFill="1" applyBorder="1" applyAlignment="1">
      <alignment vertical="center"/>
    </xf>
    <xf numFmtId="0" fontId="2" fillId="0" borderId="0" xfId="0" applyFont="1" applyAlignment="1">
      <alignment vertical="center"/>
    </xf>
    <xf numFmtId="164" fontId="0" fillId="0" borderId="0" xfId="1" applyNumberFormat="1" applyFont="1"/>
    <xf numFmtId="49" fontId="11" fillId="0" borderId="7" xfId="0" applyNumberFormat="1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/>
    </xf>
    <xf numFmtId="165" fontId="10" fillId="0" borderId="1" xfId="1" applyNumberFormat="1" applyFont="1" applyFill="1" applyBorder="1" applyAlignment="1">
      <alignment horizontal="left" vertical="center" wrapText="1"/>
    </xf>
    <xf numFmtId="165" fontId="10" fillId="0" borderId="1" xfId="0" applyNumberFormat="1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165" fontId="7" fillId="2" borderId="1" xfId="0" applyNumberFormat="1" applyFont="1" applyFill="1" applyBorder="1" applyAlignment="1">
      <alignment horizontal="left" vertical="center" wrapText="1"/>
    </xf>
    <xf numFmtId="165" fontId="7" fillId="2" borderId="1" xfId="0" applyNumberFormat="1" applyFont="1" applyFill="1" applyBorder="1" applyAlignment="1">
      <alignment horizontal="left" vertical="center"/>
    </xf>
    <xf numFmtId="165" fontId="10" fillId="0" borderId="3" xfId="0" applyNumberFormat="1" applyFont="1" applyBorder="1" applyAlignment="1">
      <alignment horizontal="left" vertical="center" wrapText="1"/>
    </xf>
    <xf numFmtId="164" fontId="6" fillId="0" borderId="0" xfId="1" applyNumberFormat="1" applyFont="1" applyAlignment="1">
      <alignment vertical="center"/>
    </xf>
    <xf numFmtId="0" fontId="7" fillId="3" borderId="6" xfId="0" applyFont="1" applyFill="1" applyBorder="1"/>
    <xf numFmtId="165" fontId="13" fillId="3" borderId="6" xfId="0" applyNumberFormat="1" applyFont="1" applyFill="1" applyBorder="1"/>
    <xf numFmtId="165" fontId="14" fillId="3" borderId="6" xfId="0" applyNumberFormat="1" applyFont="1" applyFill="1" applyBorder="1" applyAlignment="1">
      <alignment vertical="center"/>
    </xf>
    <xf numFmtId="0" fontId="7" fillId="3" borderId="2" xfId="0" applyFont="1" applyFill="1" applyBorder="1"/>
    <xf numFmtId="165" fontId="13" fillId="3" borderId="2" xfId="0" applyNumberFormat="1" applyFont="1" applyFill="1" applyBorder="1"/>
    <xf numFmtId="165" fontId="14" fillId="3" borderId="2" xfId="0" applyNumberFormat="1" applyFont="1" applyFill="1" applyBorder="1" applyAlignment="1">
      <alignment vertical="center"/>
    </xf>
    <xf numFmtId="0" fontId="3" fillId="4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66" fontId="10" fillId="0" borderId="1" xfId="1" applyNumberFormat="1" applyFont="1" applyFill="1" applyBorder="1" applyAlignment="1">
      <alignment horizontal="center" vertical="center" wrapText="1"/>
    </xf>
    <xf numFmtId="166" fontId="7" fillId="2" borderId="1" xfId="0" applyNumberFormat="1" applyFont="1" applyFill="1" applyBorder="1" applyAlignment="1">
      <alignment horizontal="center" vertical="center" wrapText="1"/>
    </xf>
    <xf numFmtId="166" fontId="10" fillId="0" borderId="1" xfId="0" applyNumberFormat="1" applyFont="1" applyBorder="1" applyAlignment="1">
      <alignment horizontal="center" vertical="center" wrapText="1"/>
    </xf>
    <xf numFmtId="166" fontId="10" fillId="0" borderId="3" xfId="0" applyNumberFormat="1" applyFont="1" applyBorder="1" applyAlignment="1">
      <alignment horizontal="center" vertical="center" wrapText="1"/>
    </xf>
    <xf numFmtId="166" fontId="7" fillId="5" borderId="2" xfId="0" applyNumberFormat="1" applyFont="1" applyFill="1" applyBorder="1" applyAlignment="1">
      <alignment horizontal="center" vertical="center" wrapText="1"/>
    </xf>
    <xf numFmtId="166" fontId="3" fillId="4" borderId="1" xfId="0" applyNumberFormat="1" applyFont="1" applyFill="1" applyBorder="1" applyAlignment="1">
      <alignment horizontal="center" vertical="center" wrapText="1"/>
    </xf>
    <xf numFmtId="166" fontId="7" fillId="3" borderId="2" xfId="0" applyNumberFormat="1" applyFont="1" applyFill="1" applyBorder="1" applyAlignment="1">
      <alignment horizontal="center" vertical="center" wrapText="1"/>
    </xf>
    <xf numFmtId="166" fontId="0" fillId="0" borderId="0" xfId="1" applyNumberFormat="1" applyFont="1" applyAlignment="1">
      <alignment horizontal="center"/>
    </xf>
    <xf numFmtId="166" fontId="13" fillId="3" borderId="6" xfId="0" applyNumberFormat="1" applyFont="1" applyFill="1" applyBorder="1" applyAlignment="1">
      <alignment horizontal="center"/>
    </xf>
    <xf numFmtId="166" fontId="13" fillId="3" borderId="2" xfId="0" applyNumberFormat="1" applyFont="1" applyFill="1" applyBorder="1" applyAlignment="1">
      <alignment horizontal="center"/>
    </xf>
    <xf numFmtId="166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49" fontId="17" fillId="0" borderId="7" xfId="0" applyNumberFormat="1" applyFont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left" vertical="center" wrapText="1"/>
    </xf>
    <xf numFmtId="0" fontId="17" fillId="2" borderId="1" xfId="0" applyFont="1" applyFill="1" applyBorder="1" applyAlignment="1">
      <alignment horizontal="left" vertical="center" wrapText="1"/>
    </xf>
    <xf numFmtId="165" fontId="18" fillId="0" borderId="1" xfId="1" applyNumberFormat="1" applyFont="1" applyFill="1" applyBorder="1" applyAlignment="1">
      <alignment horizontal="left" vertical="center" wrapText="1"/>
    </xf>
    <xf numFmtId="165" fontId="18" fillId="0" borderId="4" xfId="0" applyNumberFormat="1" applyFont="1" applyBorder="1" applyAlignment="1">
      <alignment horizontal="left" vertical="center" wrapText="1"/>
    </xf>
    <xf numFmtId="165" fontId="18" fillId="0" borderId="1" xfId="0" applyNumberFormat="1" applyFont="1" applyBorder="1" applyAlignment="1">
      <alignment horizontal="left" vertical="center" wrapText="1"/>
    </xf>
    <xf numFmtId="165" fontId="17" fillId="2" borderId="1" xfId="0" applyNumberFormat="1" applyFont="1" applyFill="1" applyBorder="1" applyAlignment="1">
      <alignment horizontal="left" vertical="center" wrapText="1"/>
    </xf>
    <xf numFmtId="165" fontId="18" fillId="0" borderId="5" xfId="0" applyNumberFormat="1" applyFont="1" applyBorder="1" applyAlignment="1">
      <alignment horizontal="left" vertical="center" wrapText="1"/>
    </xf>
    <xf numFmtId="165" fontId="18" fillId="0" borderId="3" xfId="0" applyNumberFormat="1" applyFont="1" applyBorder="1" applyAlignment="1">
      <alignment horizontal="left" vertical="center" wrapText="1"/>
    </xf>
    <xf numFmtId="165" fontId="17" fillId="5" borderId="2" xfId="0" applyNumberFormat="1" applyFont="1" applyFill="1" applyBorder="1" applyAlignment="1">
      <alignment horizontal="left" vertical="center" wrapText="1"/>
    </xf>
    <xf numFmtId="165" fontId="17" fillId="4" borderId="1" xfId="0" applyNumberFormat="1" applyFont="1" applyFill="1" applyBorder="1" applyAlignment="1">
      <alignment horizontal="left" vertical="center" wrapText="1"/>
    </xf>
    <xf numFmtId="165" fontId="17" fillId="3" borderId="2" xfId="0" applyNumberFormat="1" applyFont="1" applyFill="1" applyBorder="1" applyAlignment="1">
      <alignment horizontal="left" vertical="center" wrapText="1"/>
    </xf>
    <xf numFmtId="164" fontId="19" fillId="0" borderId="0" xfId="1" applyNumberFormat="1" applyFont="1"/>
    <xf numFmtId="165" fontId="20" fillId="3" borderId="6" xfId="0" applyNumberFormat="1" applyFont="1" applyFill="1" applyBorder="1"/>
    <xf numFmtId="165" fontId="20" fillId="3" borderId="2" xfId="0" applyNumberFormat="1" applyFont="1" applyFill="1" applyBorder="1"/>
    <xf numFmtId="0" fontId="21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49" fontId="23" fillId="0" borderId="7" xfId="0" applyNumberFormat="1" applyFont="1" applyBorder="1" applyAlignment="1">
      <alignment horizontal="center" vertical="center" wrapText="1"/>
    </xf>
    <xf numFmtId="0" fontId="23" fillId="4" borderId="1" xfId="0" applyFont="1" applyFill="1" applyBorder="1" applyAlignment="1">
      <alignment horizontal="left" vertical="center" wrapText="1"/>
    </xf>
    <xf numFmtId="0" fontId="23" fillId="2" borderId="1" xfId="0" applyFont="1" applyFill="1" applyBorder="1" applyAlignment="1">
      <alignment horizontal="left" vertical="center" wrapText="1"/>
    </xf>
    <xf numFmtId="165" fontId="24" fillId="0" borderId="1" xfId="1" applyNumberFormat="1" applyFont="1" applyFill="1" applyBorder="1" applyAlignment="1">
      <alignment horizontal="left" vertical="center" wrapText="1"/>
    </xf>
    <xf numFmtId="165" fontId="23" fillId="2" borderId="1" xfId="0" applyNumberFormat="1" applyFont="1" applyFill="1" applyBorder="1" applyAlignment="1">
      <alignment horizontal="left" vertical="center" wrapText="1"/>
    </xf>
    <xf numFmtId="165" fontId="24" fillId="0" borderId="1" xfId="0" applyNumberFormat="1" applyFont="1" applyBorder="1" applyAlignment="1">
      <alignment horizontal="left" vertical="center" wrapText="1"/>
    </xf>
    <xf numFmtId="165" fontId="24" fillId="0" borderId="3" xfId="0" applyNumberFormat="1" applyFont="1" applyBorder="1" applyAlignment="1">
      <alignment horizontal="left" vertical="center" wrapText="1"/>
    </xf>
    <xf numFmtId="165" fontId="23" fillId="5" borderId="2" xfId="0" applyNumberFormat="1" applyFont="1" applyFill="1" applyBorder="1" applyAlignment="1">
      <alignment horizontal="left" vertical="center" wrapText="1"/>
    </xf>
    <xf numFmtId="165" fontId="23" fillId="4" borderId="1" xfId="0" applyNumberFormat="1" applyFont="1" applyFill="1" applyBorder="1" applyAlignment="1">
      <alignment horizontal="left" vertical="center" wrapText="1"/>
    </xf>
    <xf numFmtId="165" fontId="23" fillId="3" borderId="2" xfId="0" applyNumberFormat="1" applyFont="1" applyFill="1" applyBorder="1" applyAlignment="1">
      <alignment horizontal="left" vertical="center" wrapText="1"/>
    </xf>
    <xf numFmtId="164" fontId="25" fillId="0" borderId="0" xfId="1" applyNumberFormat="1" applyFont="1"/>
    <xf numFmtId="165" fontId="26" fillId="3" borderId="6" xfId="0" applyNumberFormat="1" applyFont="1" applyFill="1" applyBorder="1"/>
    <xf numFmtId="165" fontId="26" fillId="3" borderId="2" xfId="0" applyNumberFormat="1" applyFont="1" applyFill="1" applyBorder="1"/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7" fillId="0" borderId="6" xfId="0" applyFont="1" applyBorder="1"/>
    <xf numFmtId="165" fontId="20" fillId="0" borderId="6" xfId="0" applyNumberFormat="1" applyFont="1" applyBorder="1"/>
    <xf numFmtId="165" fontId="26" fillId="0" borderId="6" xfId="0" applyNumberFormat="1" applyFont="1" applyBorder="1"/>
    <xf numFmtId="165" fontId="13" fillId="0" borderId="6" xfId="0" applyNumberFormat="1" applyFont="1" applyBorder="1"/>
    <xf numFmtId="166" fontId="13" fillId="0" borderId="6" xfId="0" applyNumberFormat="1" applyFont="1" applyBorder="1" applyAlignment="1">
      <alignment horizontal="center"/>
    </xf>
    <xf numFmtId="165" fontId="14" fillId="0" borderId="6" xfId="0" applyNumberFormat="1" applyFont="1" applyBorder="1" applyAlignment="1">
      <alignment vertical="center"/>
    </xf>
    <xf numFmtId="167" fontId="11" fillId="0" borderId="7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49" fontId="31" fillId="0" borderId="7" xfId="0" applyNumberFormat="1" applyFont="1" applyBorder="1" applyAlignment="1">
      <alignment horizontal="left" vertical="center" wrapText="1"/>
    </xf>
    <xf numFmtId="0" fontId="0" fillId="0" borderId="0" xfId="0" applyAlignment="1">
      <alignment vertical="top"/>
    </xf>
    <xf numFmtId="0" fontId="13" fillId="0" borderId="0" xfId="0" applyFont="1" applyAlignment="1">
      <alignment vertical="top"/>
    </xf>
    <xf numFmtId="0" fontId="0" fillId="0" borderId="0" xfId="0" applyAlignment="1" applyProtection="1">
      <alignment vertical="top" wrapText="1"/>
      <protection locked="0"/>
    </xf>
    <xf numFmtId="0" fontId="16" fillId="4" borderId="1" xfId="0" applyFont="1" applyFill="1" applyBorder="1" applyAlignment="1">
      <alignment horizontal="left" vertical="center"/>
    </xf>
    <xf numFmtId="0" fontId="15" fillId="6" borderId="1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5" fillId="0" borderId="1" xfId="2" applyNumberFormat="1" applyFill="1" applyBorder="1" applyAlignment="1" applyProtection="1">
      <alignment horizontal="left" vertical="center" wrapText="1"/>
    </xf>
    <xf numFmtId="165" fontId="10" fillId="0" borderId="1" xfId="1" applyNumberFormat="1" applyFont="1" applyFill="1" applyBorder="1" applyAlignment="1" applyProtection="1">
      <alignment horizontal="left" vertical="center" wrapText="1"/>
    </xf>
    <xf numFmtId="0" fontId="5" fillId="0" borderId="4" xfId="2" applyBorder="1" applyAlignment="1" applyProtection="1">
      <alignment horizontal="left" vertical="center" wrapText="1"/>
    </xf>
    <xf numFmtId="165" fontId="10" fillId="0" borderId="4" xfId="0" applyNumberFormat="1" applyFont="1" applyBorder="1" applyAlignment="1">
      <alignment horizontal="left" vertical="center" wrapText="1"/>
    </xf>
    <xf numFmtId="0" fontId="5" fillId="0" borderId="1" xfId="2" applyBorder="1" applyAlignment="1" applyProtection="1">
      <alignment horizontal="left" vertical="center" wrapText="1"/>
    </xf>
    <xf numFmtId="0" fontId="5" fillId="0" borderId="5" xfId="2" applyBorder="1" applyAlignment="1" applyProtection="1">
      <alignment horizontal="left" vertical="center" wrapText="1"/>
    </xf>
    <xf numFmtId="165" fontId="10" fillId="0" borderId="5" xfId="0" applyNumberFormat="1" applyFont="1" applyBorder="1" applyAlignment="1">
      <alignment horizontal="left" vertical="center" wrapText="1"/>
    </xf>
    <xf numFmtId="0" fontId="5" fillId="0" borderId="5" xfId="2" applyNumberFormat="1" applyFill="1" applyBorder="1" applyAlignment="1" applyProtection="1">
      <alignment horizontal="left" vertical="center" wrapText="1"/>
    </xf>
    <xf numFmtId="0" fontId="5" fillId="0" borderId="4" xfId="2" applyNumberFormat="1" applyFill="1" applyBorder="1" applyAlignment="1" applyProtection="1">
      <alignment horizontal="left" vertical="center" wrapText="1"/>
    </xf>
    <xf numFmtId="0" fontId="5" fillId="0" borderId="3" xfId="2" applyNumberFormat="1" applyFill="1" applyBorder="1" applyAlignment="1" applyProtection="1">
      <alignment horizontal="left" vertical="center" wrapText="1"/>
    </xf>
    <xf numFmtId="0" fontId="5" fillId="0" borderId="3" xfId="2" applyBorder="1" applyAlignment="1" applyProtection="1">
      <alignment horizontal="left" vertical="center" wrapText="1"/>
    </xf>
    <xf numFmtId="164" fontId="0" fillId="0" borderId="0" xfId="1" applyNumberFormat="1" applyFont="1" applyProtection="1"/>
    <xf numFmtId="164" fontId="6" fillId="0" borderId="0" xfId="1" applyNumberFormat="1" applyFont="1" applyAlignment="1" applyProtection="1">
      <alignment vertical="center"/>
    </xf>
    <xf numFmtId="43" fontId="21" fillId="0" borderId="0" xfId="1" applyFont="1" applyAlignment="1">
      <alignment vertical="center"/>
    </xf>
    <xf numFmtId="0" fontId="32" fillId="0" borderId="0" xfId="0" applyFont="1" applyAlignment="1" applyProtection="1">
      <alignment vertical="top" wrapText="1"/>
      <protection locked="0"/>
    </xf>
    <xf numFmtId="49" fontId="0" fillId="0" borderId="0" xfId="0" applyNumberFormat="1"/>
    <xf numFmtId="168" fontId="0" fillId="0" borderId="0" xfId="0" applyNumberFormat="1"/>
    <xf numFmtId="167" fontId="0" fillId="0" borderId="0" xfId="0" applyNumberFormat="1"/>
    <xf numFmtId="164" fontId="33" fillId="0" borderId="0" xfId="1" applyNumberFormat="1" applyFont="1"/>
    <xf numFmtId="0" fontId="10" fillId="0" borderId="0" xfId="0" applyFont="1" applyAlignment="1">
      <alignment vertical="center"/>
    </xf>
    <xf numFmtId="0" fontId="34" fillId="0" borderId="6" xfId="0" applyFont="1" applyBorder="1"/>
    <xf numFmtId="165" fontId="35" fillId="0" borderId="6" xfId="0" applyNumberFormat="1" applyFont="1" applyBorder="1"/>
    <xf numFmtId="166" fontId="35" fillId="0" borderId="6" xfId="0" applyNumberFormat="1" applyFont="1" applyBorder="1" applyAlignment="1">
      <alignment horizontal="center"/>
    </xf>
    <xf numFmtId="165" fontId="35" fillId="0" borderId="6" xfId="0" applyNumberFormat="1" applyFont="1" applyBorder="1" applyAlignment="1">
      <alignment vertical="center"/>
    </xf>
    <xf numFmtId="0" fontId="36" fillId="0" borderId="0" xfId="0" applyFont="1" applyAlignment="1">
      <alignment vertical="center"/>
    </xf>
    <xf numFmtId="0" fontId="7" fillId="0" borderId="2" xfId="0" applyFont="1" applyBorder="1" applyAlignment="1">
      <alignment horizontal="left" vertical="center" wrapText="1"/>
    </xf>
    <xf numFmtId="165" fontId="11" fillId="0" borderId="2" xfId="0" applyNumberFormat="1" applyFont="1" applyBorder="1" applyAlignment="1">
      <alignment horizontal="left" vertical="center" wrapText="1"/>
    </xf>
    <xf numFmtId="165" fontId="11" fillId="0" borderId="2" xfId="0" applyNumberFormat="1" applyFont="1" applyBorder="1" applyAlignment="1">
      <alignment vertical="center"/>
    </xf>
    <xf numFmtId="0" fontId="7" fillId="0" borderId="6" xfId="0" applyFont="1" applyBorder="1" applyAlignment="1">
      <alignment horizontal="left" vertical="center" wrapText="1"/>
    </xf>
    <xf numFmtId="165" fontId="11" fillId="0" borderId="6" xfId="0" applyNumberFormat="1" applyFont="1" applyBorder="1" applyAlignment="1">
      <alignment horizontal="left" vertical="center" wrapText="1"/>
    </xf>
    <xf numFmtId="165" fontId="11" fillId="0" borderId="6" xfId="0" applyNumberFormat="1" applyFont="1" applyBorder="1" applyAlignment="1">
      <alignment vertical="center"/>
    </xf>
    <xf numFmtId="165" fontId="17" fillId="0" borderId="2" xfId="0" applyNumberFormat="1" applyFont="1" applyBorder="1" applyAlignment="1">
      <alignment horizontal="left" vertical="center" wrapText="1"/>
    </xf>
    <xf numFmtId="165" fontId="23" fillId="0" borderId="2" xfId="0" applyNumberFormat="1" applyFont="1" applyBorder="1" applyAlignment="1">
      <alignment horizontal="left" vertical="center" wrapText="1"/>
    </xf>
    <xf numFmtId="166" fontId="11" fillId="0" borderId="2" xfId="0" applyNumberFormat="1" applyFont="1" applyBorder="1" applyAlignment="1">
      <alignment horizontal="center" vertical="center" wrapText="1"/>
    </xf>
    <xf numFmtId="165" fontId="17" fillId="0" borderId="6" xfId="0" applyNumberFormat="1" applyFont="1" applyBorder="1" applyAlignment="1">
      <alignment horizontal="left" vertical="center" wrapText="1"/>
    </xf>
    <xf numFmtId="165" fontId="23" fillId="0" borderId="6" xfId="0" applyNumberFormat="1" applyFont="1" applyBorder="1" applyAlignment="1">
      <alignment horizontal="left" vertical="center" wrapText="1"/>
    </xf>
    <xf numFmtId="166" fontId="11" fillId="0" borderId="6" xfId="0" applyNumberFormat="1" applyFont="1" applyBorder="1" applyAlignment="1">
      <alignment horizontal="center" vertical="center" wrapText="1"/>
    </xf>
    <xf numFmtId="0" fontId="37" fillId="3" borderId="2" xfId="0" applyFont="1" applyFill="1" applyBorder="1"/>
    <xf numFmtId="165" fontId="38" fillId="3" borderId="2" xfId="0" applyNumberFormat="1" applyFont="1" applyFill="1" applyBorder="1"/>
    <xf numFmtId="0" fontId="0" fillId="0" borderId="2" xfId="0" applyBorder="1"/>
    <xf numFmtId="0" fontId="39" fillId="0" borderId="2" xfId="0" applyFont="1" applyBorder="1"/>
    <xf numFmtId="165" fontId="40" fillId="0" borderId="2" xfId="0" applyNumberFormat="1" applyFont="1" applyBorder="1"/>
    <xf numFmtId="43" fontId="6" fillId="0" borderId="0" xfId="0" applyNumberFormat="1" applyFont="1" applyAlignment="1">
      <alignment vertical="center"/>
    </xf>
    <xf numFmtId="165" fontId="6" fillId="0" borderId="0" xfId="0" applyNumberFormat="1" applyFont="1" applyAlignment="1">
      <alignment vertical="center"/>
    </xf>
    <xf numFmtId="169" fontId="2" fillId="0" borderId="0" xfId="1" applyNumberFormat="1" applyFont="1" applyAlignment="1">
      <alignment vertical="center"/>
    </xf>
    <xf numFmtId="0" fontId="41" fillId="0" borderId="1" xfId="2" applyNumberFormat="1" applyFont="1" applyFill="1" applyBorder="1" applyAlignment="1">
      <alignment horizontal="left" vertical="center" wrapText="1"/>
    </xf>
    <xf numFmtId="0" fontId="41" fillId="0" borderId="4" xfId="2" applyFont="1" applyBorder="1" applyAlignment="1">
      <alignment horizontal="left" vertical="center" wrapText="1"/>
    </xf>
    <xf numFmtId="0" fontId="41" fillId="0" borderId="1" xfId="2" applyFont="1" applyBorder="1" applyAlignment="1">
      <alignment horizontal="left" vertical="center" wrapText="1"/>
    </xf>
    <xf numFmtId="0" fontId="41" fillId="0" borderId="5" xfId="2" applyFont="1" applyBorder="1" applyAlignment="1">
      <alignment horizontal="left" vertical="center" wrapText="1"/>
    </xf>
    <xf numFmtId="0" fontId="41" fillId="0" borderId="5" xfId="2" applyNumberFormat="1" applyFont="1" applyFill="1" applyBorder="1" applyAlignment="1">
      <alignment horizontal="left" vertical="center" wrapText="1"/>
    </xf>
    <xf numFmtId="0" fontId="41" fillId="0" borderId="4" xfId="2" applyNumberFormat="1" applyFont="1" applyFill="1" applyBorder="1" applyAlignment="1">
      <alignment horizontal="left" vertical="center" wrapText="1"/>
    </xf>
    <xf numFmtId="0" fontId="41" fillId="0" borderId="3" xfId="2" applyNumberFormat="1" applyFont="1" applyFill="1" applyBorder="1" applyAlignment="1">
      <alignment horizontal="left" vertical="center" wrapText="1"/>
    </xf>
    <xf numFmtId="0" fontId="41" fillId="0" borderId="3" xfId="2" applyFont="1" applyBorder="1" applyAlignment="1">
      <alignment horizontal="left" vertical="center" wrapText="1"/>
    </xf>
    <xf numFmtId="164" fontId="38" fillId="3" borderId="2" xfId="1" applyNumberFormat="1" applyFont="1" applyFill="1" applyBorder="1"/>
    <xf numFmtId="0" fontId="42" fillId="7" borderId="8" xfId="0" applyFont="1" applyFill="1" applyBorder="1" applyAlignment="1">
      <alignment horizontal="left" vertical="top"/>
    </xf>
    <xf numFmtId="1" fontId="42" fillId="7" borderId="8" xfId="0" applyNumberFormat="1" applyFont="1" applyFill="1" applyBorder="1" applyAlignment="1">
      <alignment horizontal="right" vertical="top"/>
    </xf>
    <xf numFmtId="0" fontId="43" fillId="8" borderId="8" xfId="0" applyFont="1" applyFill="1" applyBorder="1" applyAlignment="1">
      <alignment horizontal="left" vertical="top"/>
    </xf>
    <xf numFmtId="1" fontId="43" fillId="8" borderId="8" xfId="0" applyNumberFormat="1" applyFont="1" applyFill="1" applyBorder="1" applyAlignment="1">
      <alignment horizontal="right" vertical="top"/>
    </xf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0" fontId="44" fillId="0" borderId="9" xfId="0" applyFont="1" applyBorder="1" applyAlignment="1">
      <alignment horizontal="left" vertical="top" wrapText="1"/>
    </xf>
    <xf numFmtId="1" fontId="44" fillId="0" borderId="10" xfId="0" applyNumberFormat="1" applyFont="1" applyBorder="1" applyAlignment="1">
      <alignment horizontal="right" vertical="top" wrapText="1"/>
    </xf>
    <xf numFmtId="1" fontId="44" fillId="0" borderId="9" xfId="0" applyNumberFormat="1" applyFont="1" applyBorder="1" applyAlignment="1">
      <alignment horizontal="right" vertical="top" wrapText="1"/>
    </xf>
  </cellXfs>
  <cellStyles count="10">
    <cellStyle name="Normal" xfId="4" xr:uid="{47AD21AC-936C-4C2E-99CC-07949AD7849F}"/>
    <cellStyle name="Гиперссылка" xfId="2" builtinId="8"/>
    <cellStyle name="Гиперссылка 2" xfId="7" xr:uid="{5B70C205-5388-4C18-AE8C-39179E89139D}"/>
    <cellStyle name="Обычный" xfId="0" builtinId="0"/>
    <cellStyle name="Обычный 2" xfId="3" xr:uid="{DF1B96C1-74F6-4B7B-9DC8-D3C9DBBF6FDF}"/>
    <cellStyle name="Обычный 3" xfId="9" xr:uid="{C1ACD99E-4C42-464E-B7F1-736AFC3DD338}"/>
    <cellStyle name="Обычный 4" xfId="5" xr:uid="{51F71B8C-4822-4A2F-BA9C-2CC3BFC5B1B9}"/>
    <cellStyle name="Обычный 5" xfId="8" xr:uid="{4DEA2839-778B-4B09-9493-3EE3BDA9F66F}"/>
    <cellStyle name="Финансовый" xfId="1" builtinId="3"/>
    <cellStyle name="Финансовый 2" xfId="6" xr:uid="{31D14CED-6DA2-4874-A0C7-FC14E9FCA1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42" Type="http://schemas.microsoft.com/office/2017/10/relationships/person" Target="persons/person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2.xml"/><Relationship Id="rId44" Type="http://schemas.microsoft.com/office/2017/10/relationships/person" Target="persons/person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styles" Target="styles.xml"/><Relationship Id="rId43" Type="http://schemas.microsoft.com/office/2017/10/relationships/person" Target="persons/person0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&#1042;&#1083;&#1072;&#1076;&#1077;&#1083;&#1077;&#1094;\Desktop\CF%20ShellRockk\CF_KZ_M10.xlsx" TargetMode="External"/><Relationship Id="rId1" Type="http://schemas.openxmlformats.org/officeDocument/2006/relationships/externalLinkPath" Target="CF_KZ_M10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&#1042;&#1083;&#1072;&#1076;&#1077;&#1083;&#1077;&#1094;\Desktop\CF%20ShellRockk\CF_Back_office.xlsx" TargetMode="External"/><Relationship Id="rId1" Type="http://schemas.openxmlformats.org/officeDocument/2006/relationships/externalLinkPath" Target="CF_Back_office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&#1042;&#1083;&#1072;&#1076;&#1077;&#1083;&#1077;&#1094;\Desktop\CF%20ShellRockk\CF_UST_LUGA.xlsx" TargetMode="External"/><Relationship Id="rId1" Type="http://schemas.openxmlformats.org/officeDocument/2006/relationships/externalLinkPath" Target="CF_UST_LUGA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&#1042;&#1083;&#1072;&#1076;&#1077;&#1083;&#1077;&#1094;\Desktop\CF%20ShellRockk\CF_KZ_PZ.xlsx" TargetMode="External"/><Relationship Id="rId1" Type="http://schemas.openxmlformats.org/officeDocument/2006/relationships/externalLinkPath" Target="CF_KZ_PZ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Промпт"/>
      <sheetName val="Справочник"/>
      <sheetName val="Факт"/>
      <sheetName val="CF fact"/>
      <sheetName val="CF"/>
      <sheetName val="Аванс (Inc)"/>
      <sheetName val="Выполнение (Inc)"/>
      <sheetName val="Удержание (Inc)"/>
      <sheetName val="Оплата субподряда (DC)"/>
      <sheetName val="Прочее (Inc)"/>
      <sheetName val="Расходные материалы (DC)"/>
      <sheetName val="Аренда машин и оборуд. (DC)"/>
      <sheetName val="НДС (Tax)"/>
      <sheetName val="ФОТ производственный (DC)"/>
      <sheetName val="ФОТ управленческий (OPEX)"/>
      <sheetName val="Основные материалы (DC)"/>
      <sheetName val="Инструмент (DC)"/>
      <sheetName val="Прочие расходы (DC)"/>
      <sheetName val="Аутсорсинг (OPEX)"/>
      <sheetName val="Прочие расходы (OPEX)"/>
      <sheetName val="Содержание штаба (OPEX)"/>
      <sheetName val="Аренда транспорта (OPEX)"/>
      <sheetName val="Финансовые платежи (Fin)"/>
      <sheetName val="Основное оборудование (DC)"/>
      <sheetName val="ФОТ управленческий (BO)"/>
      <sheetName val="Содержание офиса (BO)"/>
      <sheetName val="Аренда транспорта (BO)"/>
      <sheetName val="Аутсорсинг (BO)"/>
      <sheetName val="Прочие расходы (BO)"/>
      <sheetName val="Налог на прибыль (Tax)"/>
      <sheetName val="Финансовые поступления (Fin)"/>
      <sheetName val="Инвестиционные поступл. (Inv)"/>
      <sheetName val="Инвестиционные платежи (Inv)"/>
    </sheetNames>
    <sheetDataSet>
      <sheetData sheetId="0"/>
      <sheetData sheetId="1"/>
      <sheetData sheetId="2"/>
      <sheetData sheetId="3">
        <row r="5"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0</v>
          </cell>
          <cell r="BA5">
            <v>0</v>
          </cell>
          <cell r="BB5">
            <v>0</v>
          </cell>
          <cell r="BC5">
            <v>0</v>
          </cell>
          <cell r="BD5">
            <v>0</v>
          </cell>
          <cell r="BE5">
            <v>0</v>
          </cell>
          <cell r="BF5">
            <v>0</v>
          </cell>
          <cell r="BG5">
            <v>0</v>
          </cell>
          <cell r="BH5">
            <v>0</v>
          </cell>
          <cell r="BI5">
            <v>0</v>
          </cell>
          <cell r="BJ5">
            <v>0</v>
          </cell>
          <cell r="BK5">
            <v>0</v>
          </cell>
          <cell r="BL5">
            <v>0</v>
          </cell>
          <cell r="BM5">
            <v>0</v>
          </cell>
          <cell r="BN5">
            <v>0</v>
          </cell>
          <cell r="BO5">
            <v>0</v>
          </cell>
          <cell r="BP5">
            <v>0</v>
          </cell>
          <cell r="BQ5">
            <v>0</v>
          </cell>
          <cell r="BR5">
            <v>0</v>
          </cell>
          <cell r="BS5">
            <v>0</v>
          </cell>
          <cell r="BT5">
            <v>0</v>
          </cell>
          <cell r="BU5">
            <v>0</v>
          </cell>
          <cell r="BV5">
            <v>0</v>
          </cell>
          <cell r="BW5">
            <v>0</v>
          </cell>
          <cell r="BX5">
            <v>0</v>
          </cell>
          <cell r="BY5">
            <v>0</v>
          </cell>
          <cell r="BZ5">
            <v>0</v>
          </cell>
          <cell r="CA5">
            <v>0</v>
          </cell>
          <cell r="CB5">
            <v>0</v>
          </cell>
          <cell r="CC5">
            <v>0</v>
          </cell>
          <cell r="CD5">
            <v>0</v>
          </cell>
          <cell r="CE5">
            <v>0</v>
          </cell>
          <cell r="CF5">
            <v>0</v>
          </cell>
          <cell r="CG5">
            <v>0</v>
          </cell>
          <cell r="CH5">
            <v>0</v>
          </cell>
          <cell r="CI5">
            <v>0</v>
          </cell>
          <cell r="CJ5">
            <v>0</v>
          </cell>
          <cell r="CK5">
            <v>0</v>
          </cell>
          <cell r="CL5">
            <v>0</v>
          </cell>
          <cell r="CM5">
            <v>0</v>
          </cell>
          <cell r="CN5">
            <v>0</v>
          </cell>
          <cell r="CO5">
            <v>0</v>
          </cell>
          <cell r="CP5">
            <v>0</v>
          </cell>
          <cell r="CQ5">
            <v>0</v>
          </cell>
          <cell r="CR5">
            <v>0</v>
          </cell>
          <cell r="CS5">
            <v>0</v>
          </cell>
          <cell r="CT5">
            <v>0</v>
          </cell>
          <cell r="CU5">
            <v>0</v>
          </cell>
          <cell r="CV5">
            <v>0</v>
          </cell>
          <cell r="CW5">
            <v>0</v>
          </cell>
          <cell r="CX5">
            <v>0</v>
          </cell>
          <cell r="CY5">
            <v>0</v>
          </cell>
          <cell r="CZ5">
            <v>0</v>
          </cell>
          <cell r="DA5">
            <v>0</v>
          </cell>
          <cell r="DB5">
            <v>0</v>
          </cell>
          <cell r="DC5">
            <v>0</v>
          </cell>
          <cell r="DD5">
            <v>0</v>
          </cell>
          <cell r="DE5">
            <v>0</v>
          </cell>
          <cell r="DF5">
            <v>0</v>
          </cell>
          <cell r="DG5">
            <v>0</v>
          </cell>
          <cell r="DH5">
            <v>0</v>
          </cell>
          <cell r="DI5">
            <v>0</v>
          </cell>
          <cell r="DJ5">
            <v>0</v>
          </cell>
          <cell r="DK5">
            <v>0</v>
          </cell>
          <cell r="DL5">
            <v>0</v>
          </cell>
          <cell r="DM5">
            <v>0</v>
          </cell>
          <cell r="DN5">
            <v>0</v>
          </cell>
          <cell r="DO5">
            <v>0</v>
          </cell>
          <cell r="DP5">
            <v>0</v>
          </cell>
          <cell r="DQ5">
            <v>0</v>
          </cell>
          <cell r="DR5">
            <v>0</v>
          </cell>
          <cell r="DS5">
            <v>0</v>
          </cell>
          <cell r="DT5">
            <v>0</v>
          </cell>
        </row>
        <row r="6"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0</v>
          </cell>
          <cell r="CA6">
            <v>0</v>
          </cell>
          <cell r="CB6">
            <v>0</v>
          </cell>
          <cell r="CC6">
            <v>0</v>
          </cell>
          <cell r="CD6">
            <v>0</v>
          </cell>
          <cell r="CE6">
            <v>0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  <cell r="CR6">
            <v>0</v>
          </cell>
          <cell r="CS6">
            <v>0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0</v>
          </cell>
          <cell r="CY6">
            <v>0</v>
          </cell>
          <cell r="CZ6">
            <v>0</v>
          </cell>
          <cell r="DA6">
            <v>0</v>
          </cell>
          <cell r="DB6">
            <v>0</v>
          </cell>
          <cell r="DC6">
            <v>0</v>
          </cell>
          <cell r="DD6">
            <v>0</v>
          </cell>
          <cell r="DE6">
            <v>0</v>
          </cell>
          <cell r="DF6">
            <v>0</v>
          </cell>
          <cell r="DG6">
            <v>0</v>
          </cell>
          <cell r="DH6">
            <v>0</v>
          </cell>
          <cell r="DI6">
            <v>0</v>
          </cell>
          <cell r="DJ6">
            <v>0</v>
          </cell>
          <cell r="DK6">
            <v>0</v>
          </cell>
          <cell r="DL6">
            <v>0</v>
          </cell>
          <cell r="DM6">
            <v>0</v>
          </cell>
          <cell r="DN6">
            <v>0</v>
          </cell>
          <cell r="DO6">
            <v>0</v>
          </cell>
          <cell r="DP6">
            <v>0</v>
          </cell>
          <cell r="DQ6">
            <v>0</v>
          </cell>
          <cell r="DR6">
            <v>0</v>
          </cell>
          <cell r="DS6">
            <v>0</v>
          </cell>
          <cell r="DT6">
            <v>0</v>
          </cell>
        </row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B7">
            <v>0</v>
          </cell>
          <cell r="BC7">
            <v>0</v>
          </cell>
          <cell r="BD7">
            <v>0</v>
          </cell>
          <cell r="BE7">
            <v>0</v>
          </cell>
          <cell r="BF7">
            <v>0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N7">
            <v>0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0</v>
          </cell>
          <cell r="BZ7">
            <v>0</v>
          </cell>
          <cell r="CA7">
            <v>0</v>
          </cell>
          <cell r="CB7">
            <v>0</v>
          </cell>
          <cell r="CC7">
            <v>0</v>
          </cell>
          <cell r="CD7">
            <v>0</v>
          </cell>
          <cell r="CE7">
            <v>0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  <cell r="CR7">
            <v>0</v>
          </cell>
          <cell r="CS7">
            <v>0</v>
          </cell>
          <cell r="CT7">
            <v>0</v>
          </cell>
          <cell r="CU7">
            <v>0</v>
          </cell>
          <cell r="CV7">
            <v>0</v>
          </cell>
          <cell r="CW7">
            <v>0</v>
          </cell>
          <cell r="CX7">
            <v>0</v>
          </cell>
          <cell r="CY7">
            <v>0</v>
          </cell>
          <cell r="CZ7">
            <v>0</v>
          </cell>
          <cell r="DA7">
            <v>0</v>
          </cell>
          <cell r="DB7">
            <v>0</v>
          </cell>
          <cell r="DC7">
            <v>0</v>
          </cell>
          <cell r="DD7">
            <v>0</v>
          </cell>
          <cell r="DE7">
            <v>0</v>
          </cell>
          <cell r="DF7">
            <v>0</v>
          </cell>
          <cell r="DG7">
            <v>0</v>
          </cell>
          <cell r="DH7">
            <v>0</v>
          </cell>
          <cell r="DI7">
            <v>0</v>
          </cell>
          <cell r="DJ7">
            <v>0</v>
          </cell>
          <cell r="DK7">
            <v>0</v>
          </cell>
          <cell r="DL7">
            <v>0</v>
          </cell>
          <cell r="DM7">
            <v>0</v>
          </cell>
          <cell r="DN7">
            <v>0</v>
          </cell>
          <cell r="DO7">
            <v>0</v>
          </cell>
          <cell r="DP7">
            <v>0</v>
          </cell>
          <cell r="DQ7">
            <v>0</v>
          </cell>
          <cell r="DR7">
            <v>0</v>
          </cell>
          <cell r="DS7">
            <v>0</v>
          </cell>
          <cell r="DT7">
            <v>0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  <cell r="CR8">
            <v>0</v>
          </cell>
          <cell r="CS8">
            <v>0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  <cell r="DN8">
            <v>0</v>
          </cell>
          <cell r="DO8">
            <v>0</v>
          </cell>
          <cell r="DP8">
            <v>0</v>
          </cell>
          <cell r="DQ8">
            <v>0</v>
          </cell>
          <cell r="DR8">
            <v>0</v>
          </cell>
          <cell r="DS8">
            <v>0</v>
          </cell>
          <cell r="DT8">
            <v>0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0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  <cell r="CR11">
            <v>0</v>
          </cell>
          <cell r="CS11">
            <v>0</v>
          </cell>
          <cell r="CT11">
            <v>0</v>
          </cell>
          <cell r="CU11">
            <v>0</v>
          </cell>
          <cell r="CV11">
            <v>0</v>
          </cell>
          <cell r="CW11">
            <v>0</v>
          </cell>
          <cell r="CX11">
            <v>0</v>
          </cell>
          <cell r="CY11">
            <v>0</v>
          </cell>
          <cell r="CZ11">
            <v>0</v>
          </cell>
          <cell r="DA11">
            <v>0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0</v>
          </cell>
          <cell r="DG11">
            <v>0</v>
          </cell>
          <cell r="DH11">
            <v>0</v>
          </cell>
          <cell r="DI11">
            <v>0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  <cell r="DN11">
            <v>0</v>
          </cell>
          <cell r="DO11">
            <v>0</v>
          </cell>
          <cell r="DP11">
            <v>0</v>
          </cell>
          <cell r="DQ11">
            <v>0</v>
          </cell>
          <cell r="DR11">
            <v>0</v>
          </cell>
          <cell r="DS11">
            <v>0</v>
          </cell>
          <cell r="DT11">
            <v>0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0</v>
          </cell>
          <cell r="CR12">
            <v>0</v>
          </cell>
          <cell r="CS12">
            <v>0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0</v>
          </cell>
          <cell r="DG12">
            <v>0</v>
          </cell>
          <cell r="DH12">
            <v>0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N12">
            <v>0</v>
          </cell>
          <cell r="DO12">
            <v>0</v>
          </cell>
          <cell r="DP12">
            <v>0</v>
          </cell>
          <cell r="DQ12">
            <v>0</v>
          </cell>
          <cell r="DR12">
            <v>0</v>
          </cell>
          <cell r="DS12">
            <v>0</v>
          </cell>
          <cell r="DT12">
            <v>0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1164646.81</v>
          </cell>
          <cell r="L13">
            <v>9915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0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  <cell r="CR13">
            <v>0</v>
          </cell>
          <cell r="CS13">
            <v>0</v>
          </cell>
          <cell r="CT13">
            <v>0</v>
          </cell>
          <cell r="CU13">
            <v>0</v>
          </cell>
          <cell r="CV13">
            <v>0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A13">
            <v>0</v>
          </cell>
          <cell r="DB13">
            <v>0</v>
          </cell>
          <cell r="DC13">
            <v>0</v>
          </cell>
          <cell r="DD13">
            <v>0</v>
          </cell>
          <cell r="DE13">
            <v>0</v>
          </cell>
          <cell r="DF13">
            <v>0</v>
          </cell>
          <cell r="DG13">
            <v>0</v>
          </cell>
          <cell r="DH13">
            <v>0</v>
          </cell>
          <cell r="DI13">
            <v>0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  <cell r="DN13">
            <v>0</v>
          </cell>
          <cell r="DO13">
            <v>0</v>
          </cell>
          <cell r="DP13">
            <v>0</v>
          </cell>
          <cell r="DQ13">
            <v>0</v>
          </cell>
          <cell r="DR13">
            <v>0</v>
          </cell>
          <cell r="DS13">
            <v>0</v>
          </cell>
          <cell r="DT13">
            <v>0</v>
          </cell>
        </row>
        <row r="14">
          <cell r="C14">
            <v>0</v>
          </cell>
          <cell r="D14">
            <v>0</v>
          </cell>
          <cell r="E14">
            <v>31960</v>
          </cell>
          <cell r="F14">
            <v>23267.599999999999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23961.75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  <cell r="CR14">
            <v>0</v>
          </cell>
          <cell r="CS14">
            <v>0</v>
          </cell>
          <cell r="CT14">
            <v>0</v>
          </cell>
          <cell r="CU14">
            <v>0</v>
          </cell>
          <cell r="CV14">
            <v>0</v>
          </cell>
          <cell r="CW14">
            <v>0</v>
          </cell>
          <cell r="CX14">
            <v>0</v>
          </cell>
          <cell r="CY14">
            <v>0</v>
          </cell>
          <cell r="CZ14">
            <v>0</v>
          </cell>
          <cell r="DA14">
            <v>0</v>
          </cell>
          <cell r="DB14">
            <v>0</v>
          </cell>
          <cell r="DC14">
            <v>0</v>
          </cell>
          <cell r="DD14">
            <v>0</v>
          </cell>
          <cell r="DE14">
            <v>0</v>
          </cell>
          <cell r="DF14">
            <v>0</v>
          </cell>
          <cell r="DG14">
            <v>0</v>
          </cell>
          <cell r="DH14">
            <v>0</v>
          </cell>
          <cell r="DI14">
            <v>0</v>
          </cell>
          <cell r="DJ14">
            <v>0</v>
          </cell>
          <cell r="DK14">
            <v>0</v>
          </cell>
          <cell r="DL14">
            <v>0</v>
          </cell>
          <cell r="DM14">
            <v>0</v>
          </cell>
          <cell r="DN14">
            <v>0</v>
          </cell>
          <cell r="DO14">
            <v>0</v>
          </cell>
          <cell r="DP14">
            <v>0</v>
          </cell>
          <cell r="DQ14">
            <v>0</v>
          </cell>
          <cell r="DR14">
            <v>0</v>
          </cell>
          <cell r="DS14">
            <v>0</v>
          </cell>
          <cell r="DT14">
            <v>0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761816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10808</v>
          </cell>
          <cell r="L15">
            <v>0</v>
          </cell>
          <cell r="M15">
            <v>62784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0</v>
          </cell>
          <cell r="DS15">
            <v>0</v>
          </cell>
          <cell r="DT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252000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238700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20700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0</v>
          </cell>
          <cell r="DS16">
            <v>0</v>
          </cell>
          <cell r="DT16">
            <v>0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50000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0</v>
          </cell>
          <cell r="DP17">
            <v>0</v>
          </cell>
          <cell r="DQ17">
            <v>0</v>
          </cell>
          <cell r="DR17">
            <v>0</v>
          </cell>
          <cell r="DS17">
            <v>0</v>
          </cell>
          <cell r="DT17">
            <v>0</v>
          </cell>
        </row>
        <row r="18">
          <cell r="C18">
            <v>0</v>
          </cell>
          <cell r="D18">
            <v>0</v>
          </cell>
          <cell r="E18">
            <v>0</v>
          </cell>
          <cell r="F18">
            <v>14943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  <cell r="CR18">
            <v>0</v>
          </cell>
          <cell r="CS18">
            <v>0</v>
          </cell>
          <cell r="CT18">
            <v>0</v>
          </cell>
          <cell r="CU18">
            <v>0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A18">
            <v>0</v>
          </cell>
          <cell r="DB18">
            <v>0</v>
          </cell>
          <cell r="DC18">
            <v>0</v>
          </cell>
          <cell r="DD18">
            <v>0</v>
          </cell>
          <cell r="DE18">
            <v>0</v>
          </cell>
          <cell r="DF18">
            <v>0</v>
          </cell>
          <cell r="DG18">
            <v>0</v>
          </cell>
          <cell r="DH18">
            <v>0</v>
          </cell>
          <cell r="DI18">
            <v>0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0</v>
          </cell>
          <cell r="DP18">
            <v>0</v>
          </cell>
          <cell r="DQ18">
            <v>0</v>
          </cell>
          <cell r="DR18">
            <v>0</v>
          </cell>
          <cell r="DS18">
            <v>0</v>
          </cell>
          <cell r="DT18">
            <v>0</v>
          </cell>
        </row>
        <row r="21"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0</v>
          </cell>
          <cell r="DS21">
            <v>0</v>
          </cell>
          <cell r="DT21">
            <v>0</v>
          </cell>
        </row>
        <row r="22">
          <cell r="C22">
            <v>0</v>
          </cell>
          <cell r="D22">
            <v>0</v>
          </cell>
          <cell r="E22">
            <v>50000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16055.56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  <cell r="CR22">
            <v>0</v>
          </cell>
          <cell r="CS22">
            <v>0</v>
          </cell>
          <cell r="CT22">
            <v>0</v>
          </cell>
          <cell r="CU22">
            <v>0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0</v>
          </cell>
          <cell r="DD22">
            <v>0</v>
          </cell>
          <cell r="DE22">
            <v>0</v>
          </cell>
          <cell r="DF22">
            <v>0</v>
          </cell>
          <cell r="DG22">
            <v>0</v>
          </cell>
          <cell r="DH22">
            <v>0</v>
          </cell>
          <cell r="DI22">
            <v>0</v>
          </cell>
          <cell r="DJ22">
            <v>0</v>
          </cell>
          <cell r="DK22">
            <v>0</v>
          </cell>
          <cell r="DL22">
            <v>0</v>
          </cell>
          <cell r="DM22">
            <v>0</v>
          </cell>
          <cell r="DN22">
            <v>0</v>
          </cell>
          <cell r="DO22">
            <v>0</v>
          </cell>
          <cell r="DP22">
            <v>0</v>
          </cell>
          <cell r="DQ22">
            <v>0</v>
          </cell>
          <cell r="DR22">
            <v>0</v>
          </cell>
          <cell r="DS22">
            <v>0</v>
          </cell>
          <cell r="DT22">
            <v>0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135520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  <cell r="CR23">
            <v>0</v>
          </cell>
          <cell r="CS23">
            <v>0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0</v>
          </cell>
          <cell r="DS23">
            <v>0</v>
          </cell>
          <cell r="DT23">
            <v>0</v>
          </cell>
        </row>
        <row r="24">
          <cell r="C24">
            <v>0</v>
          </cell>
          <cell r="D24">
            <v>65000</v>
          </cell>
          <cell r="E24">
            <v>60000</v>
          </cell>
          <cell r="F24">
            <v>45000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0</v>
          </cell>
          <cell r="CV24">
            <v>0</v>
          </cell>
          <cell r="CW24">
            <v>0</v>
          </cell>
          <cell r="CX24">
            <v>0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0</v>
          </cell>
          <cell r="DQ24">
            <v>0</v>
          </cell>
          <cell r="DR24">
            <v>0</v>
          </cell>
          <cell r="DS24">
            <v>0</v>
          </cell>
          <cell r="DT24">
            <v>0</v>
          </cell>
        </row>
        <row r="25">
          <cell r="C25">
            <v>0</v>
          </cell>
          <cell r="D25">
            <v>0</v>
          </cell>
          <cell r="E25">
            <v>152000</v>
          </cell>
          <cell r="F25">
            <v>257900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87220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0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0</v>
          </cell>
          <cell r="DS25">
            <v>0</v>
          </cell>
          <cell r="DT25">
            <v>0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  <cell r="CR28">
            <v>0</v>
          </cell>
          <cell r="CS28">
            <v>0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  <cell r="DQ28">
            <v>0</v>
          </cell>
          <cell r="DR28">
            <v>0</v>
          </cell>
          <cell r="DS28">
            <v>0</v>
          </cell>
          <cell r="DT28">
            <v>0</v>
          </cell>
        </row>
        <row r="29"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0</v>
          </cell>
          <cell r="DG29">
            <v>0</v>
          </cell>
          <cell r="DH29">
            <v>0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0</v>
          </cell>
          <cell r="DP29">
            <v>0</v>
          </cell>
          <cell r="DQ29">
            <v>0</v>
          </cell>
          <cell r="DR29">
            <v>0</v>
          </cell>
          <cell r="DS29">
            <v>0</v>
          </cell>
          <cell r="DT29">
            <v>0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0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0</v>
          </cell>
          <cell r="DS30">
            <v>0</v>
          </cell>
          <cell r="DT30">
            <v>0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0</v>
          </cell>
          <cell r="CQ31">
            <v>0</v>
          </cell>
          <cell r="CR31">
            <v>0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  <cell r="DR31">
            <v>0</v>
          </cell>
          <cell r="DS31">
            <v>0</v>
          </cell>
          <cell r="DT31">
            <v>0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0</v>
          </cell>
          <cell r="DS32">
            <v>0</v>
          </cell>
          <cell r="DT32">
            <v>0</v>
          </cell>
        </row>
        <row r="35"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0</v>
          </cell>
          <cell r="DG35">
            <v>0</v>
          </cell>
          <cell r="DH35">
            <v>0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0</v>
          </cell>
          <cell r="DP35">
            <v>0</v>
          </cell>
          <cell r="DQ35">
            <v>0</v>
          </cell>
          <cell r="DR35">
            <v>0</v>
          </cell>
          <cell r="DS35">
            <v>0</v>
          </cell>
          <cell r="DT35">
            <v>0</v>
          </cell>
        </row>
        <row r="36"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  <cell r="CR36">
            <v>0</v>
          </cell>
          <cell r="CS36">
            <v>0</v>
          </cell>
          <cell r="CT36">
            <v>0</v>
          </cell>
          <cell r="CU36">
            <v>0</v>
          </cell>
          <cell r="CV36">
            <v>0</v>
          </cell>
          <cell r="CW36">
            <v>0</v>
          </cell>
          <cell r="CX36">
            <v>0</v>
          </cell>
          <cell r="CY36">
            <v>0</v>
          </cell>
          <cell r="CZ36">
            <v>0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0</v>
          </cell>
          <cell r="DG36">
            <v>0</v>
          </cell>
          <cell r="DH36">
            <v>0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0</v>
          </cell>
          <cell r="DP36">
            <v>0</v>
          </cell>
          <cell r="DQ36">
            <v>0</v>
          </cell>
          <cell r="DR36">
            <v>0</v>
          </cell>
          <cell r="DS36">
            <v>0</v>
          </cell>
          <cell r="DT36">
            <v>0</v>
          </cell>
        </row>
        <row r="40"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  <cell r="CR40">
            <v>0</v>
          </cell>
          <cell r="CS40">
            <v>0</v>
          </cell>
          <cell r="CT40">
            <v>0</v>
          </cell>
          <cell r="CU40">
            <v>0</v>
          </cell>
          <cell r="CV40">
            <v>0</v>
          </cell>
          <cell r="CW40">
            <v>0</v>
          </cell>
          <cell r="CX40">
            <v>0</v>
          </cell>
          <cell r="CY40">
            <v>0</v>
          </cell>
          <cell r="CZ40">
            <v>0</v>
          </cell>
          <cell r="DA40">
            <v>0</v>
          </cell>
          <cell r="DB40">
            <v>0</v>
          </cell>
          <cell r="DC40">
            <v>0</v>
          </cell>
          <cell r="DD40">
            <v>0</v>
          </cell>
          <cell r="DE40">
            <v>0</v>
          </cell>
          <cell r="DF40">
            <v>0</v>
          </cell>
          <cell r="DG40">
            <v>0</v>
          </cell>
          <cell r="DH40">
            <v>0</v>
          </cell>
          <cell r="DI40">
            <v>0</v>
          </cell>
          <cell r="DJ40">
            <v>0</v>
          </cell>
          <cell r="DK40">
            <v>0</v>
          </cell>
          <cell r="DL40">
            <v>0</v>
          </cell>
          <cell r="DM40">
            <v>0</v>
          </cell>
          <cell r="DN40">
            <v>0</v>
          </cell>
          <cell r="DO40">
            <v>0</v>
          </cell>
          <cell r="DP40">
            <v>0</v>
          </cell>
          <cell r="DQ40">
            <v>0</v>
          </cell>
          <cell r="DR40">
            <v>0</v>
          </cell>
          <cell r="DS40">
            <v>0</v>
          </cell>
          <cell r="DT40">
            <v>0</v>
          </cell>
        </row>
        <row r="41"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107585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  <cell r="CR41">
            <v>0</v>
          </cell>
          <cell r="CS41">
            <v>0</v>
          </cell>
          <cell r="CT41">
            <v>0</v>
          </cell>
          <cell r="CU41">
            <v>0</v>
          </cell>
          <cell r="CV41">
            <v>0</v>
          </cell>
          <cell r="CW41">
            <v>0</v>
          </cell>
          <cell r="CX41">
            <v>0</v>
          </cell>
          <cell r="CY41">
            <v>0</v>
          </cell>
          <cell r="CZ41">
            <v>0</v>
          </cell>
          <cell r="DA41">
            <v>0</v>
          </cell>
          <cell r="DB41">
            <v>0</v>
          </cell>
          <cell r="DC41">
            <v>0</v>
          </cell>
          <cell r="DD41">
            <v>0</v>
          </cell>
          <cell r="DE41">
            <v>0</v>
          </cell>
          <cell r="DF41">
            <v>0</v>
          </cell>
          <cell r="DG41">
            <v>0</v>
          </cell>
          <cell r="DH41">
            <v>0</v>
          </cell>
          <cell r="DI41">
            <v>0</v>
          </cell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O41">
            <v>0</v>
          </cell>
          <cell r="DP41">
            <v>0</v>
          </cell>
          <cell r="DQ41">
            <v>0</v>
          </cell>
          <cell r="DR41">
            <v>0</v>
          </cell>
          <cell r="DS41">
            <v>0</v>
          </cell>
          <cell r="DT41">
            <v>0</v>
          </cell>
        </row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  <cell r="CR44">
            <v>0</v>
          </cell>
          <cell r="CS44">
            <v>0</v>
          </cell>
          <cell r="CT44">
            <v>0</v>
          </cell>
          <cell r="CU44">
            <v>0</v>
          </cell>
          <cell r="CV44">
            <v>0</v>
          </cell>
          <cell r="CW44">
            <v>0</v>
          </cell>
          <cell r="CX44">
            <v>0</v>
          </cell>
          <cell r="CY44">
            <v>0</v>
          </cell>
          <cell r="CZ44">
            <v>0</v>
          </cell>
          <cell r="DA44">
            <v>0</v>
          </cell>
          <cell r="DB44">
            <v>0</v>
          </cell>
          <cell r="DC44">
            <v>0</v>
          </cell>
          <cell r="DD44">
            <v>0</v>
          </cell>
          <cell r="DE44">
            <v>0</v>
          </cell>
          <cell r="DF44">
            <v>0</v>
          </cell>
          <cell r="DG44">
            <v>0</v>
          </cell>
          <cell r="DH44">
            <v>0</v>
          </cell>
          <cell r="DI44">
            <v>0</v>
          </cell>
          <cell r="DJ44">
            <v>0</v>
          </cell>
          <cell r="DK44">
            <v>0</v>
          </cell>
          <cell r="DL44">
            <v>0</v>
          </cell>
          <cell r="DM44">
            <v>0</v>
          </cell>
          <cell r="DN44">
            <v>0</v>
          </cell>
          <cell r="DO44">
            <v>0</v>
          </cell>
          <cell r="DP44">
            <v>0</v>
          </cell>
          <cell r="DQ44">
            <v>0</v>
          </cell>
          <cell r="DR44">
            <v>0</v>
          </cell>
          <cell r="DS44">
            <v>0</v>
          </cell>
          <cell r="DT44">
            <v>0</v>
          </cell>
        </row>
        <row r="45"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  <cell r="CR45">
            <v>0</v>
          </cell>
          <cell r="CS45">
            <v>0</v>
          </cell>
          <cell r="CT45">
            <v>0</v>
          </cell>
          <cell r="CU45">
            <v>0</v>
          </cell>
          <cell r="CV45">
            <v>0</v>
          </cell>
          <cell r="CW45">
            <v>0</v>
          </cell>
          <cell r="CX45">
            <v>0</v>
          </cell>
          <cell r="CY45">
            <v>0</v>
          </cell>
          <cell r="CZ45">
            <v>0</v>
          </cell>
          <cell r="DA45">
            <v>0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0</v>
          </cell>
          <cell r="DI45">
            <v>0</v>
          </cell>
          <cell r="DJ45">
            <v>0</v>
          </cell>
          <cell r="DK45">
            <v>0</v>
          </cell>
          <cell r="DL45">
            <v>0</v>
          </cell>
          <cell r="DM45">
            <v>0</v>
          </cell>
          <cell r="DN45">
            <v>0</v>
          </cell>
          <cell r="DO45">
            <v>0</v>
          </cell>
          <cell r="DP45">
            <v>0</v>
          </cell>
          <cell r="DQ45">
            <v>0</v>
          </cell>
          <cell r="DR45">
            <v>0</v>
          </cell>
          <cell r="DS45">
            <v>0</v>
          </cell>
          <cell r="DT45">
            <v>0</v>
          </cell>
        </row>
        <row r="50"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  <cell r="CR50">
            <v>0</v>
          </cell>
          <cell r="CS50">
            <v>0</v>
          </cell>
          <cell r="CT50">
            <v>0</v>
          </cell>
          <cell r="CU50">
            <v>0</v>
          </cell>
          <cell r="CV50">
            <v>0</v>
          </cell>
          <cell r="CW50">
            <v>0</v>
          </cell>
          <cell r="CX50">
            <v>0</v>
          </cell>
          <cell r="CY50">
            <v>0</v>
          </cell>
          <cell r="CZ50">
            <v>0</v>
          </cell>
          <cell r="DA50">
            <v>0</v>
          </cell>
          <cell r="DB50">
            <v>0</v>
          </cell>
          <cell r="DC50">
            <v>0</v>
          </cell>
          <cell r="DD50">
            <v>0</v>
          </cell>
          <cell r="DE50">
            <v>0</v>
          </cell>
          <cell r="DF50">
            <v>0</v>
          </cell>
          <cell r="DG50">
            <v>0</v>
          </cell>
          <cell r="DH50">
            <v>0</v>
          </cell>
          <cell r="DI50">
            <v>0</v>
          </cell>
          <cell r="DJ50">
            <v>0</v>
          </cell>
          <cell r="DK50">
            <v>0</v>
          </cell>
          <cell r="DL50">
            <v>0</v>
          </cell>
          <cell r="DM50">
            <v>0</v>
          </cell>
          <cell r="DN50">
            <v>0</v>
          </cell>
          <cell r="DO50">
            <v>0</v>
          </cell>
          <cell r="DP50">
            <v>0</v>
          </cell>
          <cell r="DQ50">
            <v>0</v>
          </cell>
          <cell r="DR50">
            <v>0</v>
          </cell>
          <cell r="DS50">
            <v>0</v>
          </cell>
          <cell r="DT50">
            <v>0</v>
          </cell>
        </row>
        <row r="51"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0</v>
          </cell>
          <cell r="BV51">
            <v>0</v>
          </cell>
          <cell r="BW51">
            <v>0</v>
          </cell>
          <cell r="BX51">
            <v>0</v>
          </cell>
          <cell r="BY51">
            <v>0</v>
          </cell>
          <cell r="BZ51">
            <v>0</v>
          </cell>
          <cell r="CA51">
            <v>0</v>
          </cell>
          <cell r="CB51">
            <v>0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  <cell r="CR51">
            <v>0</v>
          </cell>
          <cell r="CS51">
            <v>0</v>
          </cell>
          <cell r="CT51">
            <v>0</v>
          </cell>
          <cell r="CU51">
            <v>0</v>
          </cell>
          <cell r="CV51">
            <v>0</v>
          </cell>
          <cell r="CW51">
            <v>0</v>
          </cell>
          <cell r="CX51">
            <v>0</v>
          </cell>
          <cell r="CY51">
            <v>0</v>
          </cell>
          <cell r="CZ51">
            <v>0</v>
          </cell>
          <cell r="DA51">
            <v>0</v>
          </cell>
          <cell r="DB51">
            <v>0</v>
          </cell>
          <cell r="DC51">
            <v>0</v>
          </cell>
          <cell r="DD51">
            <v>0</v>
          </cell>
          <cell r="DE51">
            <v>0</v>
          </cell>
          <cell r="DF51">
            <v>0</v>
          </cell>
          <cell r="DG51">
            <v>0</v>
          </cell>
          <cell r="DH51">
            <v>0</v>
          </cell>
          <cell r="DI51">
            <v>0</v>
          </cell>
          <cell r="DJ51">
            <v>0</v>
          </cell>
          <cell r="DK51">
            <v>0</v>
          </cell>
          <cell r="DL51">
            <v>0</v>
          </cell>
          <cell r="DM51">
            <v>0</v>
          </cell>
          <cell r="DN51">
            <v>0</v>
          </cell>
          <cell r="DO51">
            <v>0</v>
          </cell>
          <cell r="DP51">
            <v>0</v>
          </cell>
          <cell r="DQ51">
            <v>0</v>
          </cell>
          <cell r="DR51">
            <v>0</v>
          </cell>
          <cell r="DS51">
            <v>0</v>
          </cell>
          <cell r="DT51">
            <v>0</v>
          </cell>
        </row>
      </sheetData>
      <sheetData sheetId="4">
        <row r="5"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0</v>
          </cell>
          <cell r="BA5">
            <v>0</v>
          </cell>
          <cell r="BB5">
            <v>0</v>
          </cell>
          <cell r="BC5">
            <v>0</v>
          </cell>
          <cell r="BD5">
            <v>0</v>
          </cell>
          <cell r="BE5">
            <v>0</v>
          </cell>
          <cell r="BF5">
            <v>0</v>
          </cell>
          <cell r="BG5">
            <v>0</v>
          </cell>
          <cell r="BH5">
            <v>0</v>
          </cell>
          <cell r="BI5">
            <v>0</v>
          </cell>
          <cell r="BJ5">
            <v>0</v>
          </cell>
          <cell r="BK5">
            <v>0</v>
          </cell>
          <cell r="BL5">
            <v>0</v>
          </cell>
          <cell r="BM5">
            <v>0</v>
          </cell>
          <cell r="BN5">
            <v>0</v>
          </cell>
          <cell r="BO5">
            <v>0</v>
          </cell>
          <cell r="BP5">
            <v>0</v>
          </cell>
          <cell r="BQ5">
            <v>0</v>
          </cell>
          <cell r="BR5">
            <v>0</v>
          </cell>
          <cell r="BS5">
            <v>0</v>
          </cell>
          <cell r="BT5">
            <v>0</v>
          </cell>
          <cell r="BU5">
            <v>0</v>
          </cell>
          <cell r="BV5">
            <v>0</v>
          </cell>
          <cell r="BW5">
            <v>0</v>
          </cell>
          <cell r="BX5">
            <v>0</v>
          </cell>
          <cell r="BY5">
            <v>0</v>
          </cell>
          <cell r="BZ5">
            <v>0</v>
          </cell>
          <cell r="CA5">
            <v>0</v>
          </cell>
          <cell r="CB5">
            <v>0</v>
          </cell>
          <cell r="CC5">
            <v>0</v>
          </cell>
          <cell r="CD5">
            <v>0</v>
          </cell>
          <cell r="CE5">
            <v>0</v>
          </cell>
          <cell r="CF5">
            <v>0</v>
          </cell>
          <cell r="CG5">
            <v>0</v>
          </cell>
          <cell r="CH5">
            <v>0</v>
          </cell>
          <cell r="CI5">
            <v>0</v>
          </cell>
          <cell r="CJ5">
            <v>0</v>
          </cell>
          <cell r="CK5">
            <v>0</v>
          </cell>
          <cell r="CL5">
            <v>0</v>
          </cell>
          <cell r="CM5">
            <v>0</v>
          </cell>
          <cell r="CN5">
            <v>0</v>
          </cell>
          <cell r="CO5">
            <v>0</v>
          </cell>
          <cell r="CP5">
            <v>0</v>
          </cell>
          <cell r="CQ5">
            <v>0</v>
          </cell>
          <cell r="CR5">
            <v>0</v>
          </cell>
          <cell r="CS5">
            <v>0</v>
          </cell>
          <cell r="CT5">
            <v>0</v>
          </cell>
          <cell r="CU5">
            <v>0</v>
          </cell>
          <cell r="CV5">
            <v>0</v>
          </cell>
          <cell r="CW5">
            <v>0</v>
          </cell>
          <cell r="CX5">
            <v>0</v>
          </cell>
          <cell r="CY5">
            <v>0</v>
          </cell>
          <cell r="CZ5">
            <v>0</v>
          </cell>
          <cell r="DA5">
            <v>0</v>
          </cell>
          <cell r="DB5">
            <v>0</v>
          </cell>
          <cell r="DC5">
            <v>0</v>
          </cell>
          <cell r="DD5">
            <v>0</v>
          </cell>
          <cell r="DE5">
            <v>0</v>
          </cell>
          <cell r="DF5">
            <v>0</v>
          </cell>
          <cell r="DG5">
            <v>0</v>
          </cell>
          <cell r="DH5">
            <v>0</v>
          </cell>
          <cell r="DI5">
            <v>0</v>
          </cell>
          <cell r="DJ5">
            <v>0</v>
          </cell>
          <cell r="DK5">
            <v>0</v>
          </cell>
          <cell r="DL5">
            <v>0</v>
          </cell>
          <cell r="DM5">
            <v>0</v>
          </cell>
          <cell r="DN5">
            <v>0</v>
          </cell>
          <cell r="DO5">
            <v>0</v>
          </cell>
          <cell r="DP5">
            <v>0</v>
          </cell>
          <cell r="DQ5">
            <v>0</v>
          </cell>
          <cell r="DR5">
            <v>0</v>
          </cell>
          <cell r="DS5">
            <v>0</v>
          </cell>
          <cell r="DT5">
            <v>0</v>
          </cell>
          <cell r="DU5">
            <v>0</v>
          </cell>
          <cell r="DV5">
            <v>0</v>
          </cell>
          <cell r="DW5">
            <v>0</v>
          </cell>
        </row>
        <row r="6"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0</v>
          </cell>
          <cell r="CA6">
            <v>0</v>
          </cell>
          <cell r="CB6">
            <v>0</v>
          </cell>
          <cell r="CC6">
            <v>0</v>
          </cell>
          <cell r="CD6">
            <v>0</v>
          </cell>
          <cell r="CE6">
            <v>0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  <cell r="CR6">
            <v>0</v>
          </cell>
          <cell r="CS6">
            <v>0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0</v>
          </cell>
          <cell r="CY6">
            <v>0</v>
          </cell>
          <cell r="CZ6">
            <v>0</v>
          </cell>
          <cell r="DA6">
            <v>0</v>
          </cell>
          <cell r="DB6">
            <v>0</v>
          </cell>
          <cell r="DC6">
            <v>0</v>
          </cell>
          <cell r="DD6">
            <v>0</v>
          </cell>
          <cell r="DE6">
            <v>0</v>
          </cell>
          <cell r="DF6">
            <v>0</v>
          </cell>
          <cell r="DG6">
            <v>0</v>
          </cell>
          <cell r="DH6">
            <v>0</v>
          </cell>
          <cell r="DI6">
            <v>0</v>
          </cell>
          <cell r="DJ6">
            <v>0</v>
          </cell>
          <cell r="DK6">
            <v>0</v>
          </cell>
          <cell r="DL6">
            <v>0</v>
          </cell>
          <cell r="DM6">
            <v>0</v>
          </cell>
          <cell r="DN6">
            <v>0</v>
          </cell>
          <cell r="DO6">
            <v>0</v>
          </cell>
          <cell r="DP6">
            <v>0</v>
          </cell>
          <cell r="DQ6">
            <v>0</v>
          </cell>
          <cell r="DR6">
            <v>0</v>
          </cell>
          <cell r="DS6">
            <v>0</v>
          </cell>
          <cell r="DT6">
            <v>0</v>
          </cell>
          <cell r="DU6">
            <v>0</v>
          </cell>
          <cell r="DV6">
            <v>0</v>
          </cell>
          <cell r="DW6">
            <v>0</v>
          </cell>
        </row>
        <row r="7"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B7">
            <v>0</v>
          </cell>
          <cell r="BC7">
            <v>0</v>
          </cell>
          <cell r="BD7">
            <v>0</v>
          </cell>
          <cell r="BE7">
            <v>0</v>
          </cell>
          <cell r="BF7">
            <v>0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N7">
            <v>0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0</v>
          </cell>
          <cell r="BZ7">
            <v>0</v>
          </cell>
          <cell r="CA7">
            <v>0</v>
          </cell>
          <cell r="CB7">
            <v>0</v>
          </cell>
          <cell r="CC7">
            <v>0</v>
          </cell>
          <cell r="CD7">
            <v>0</v>
          </cell>
          <cell r="CE7">
            <v>0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  <cell r="CR7">
            <v>0</v>
          </cell>
          <cell r="CS7">
            <v>0</v>
          </cell>
          <cell r="CT7">
            <v>0</v>
          </cell>
          <cell r="CU7">
            <v>0</v>
          </cell>
          <cell r="CV7">
            <v>0</v>
          </cell>
          <cell r="CW7">
            <v>0</v>
          </cell>
          <cell r="CX7">
            <v>0</v>
          </cell>
          <cell r="CY7">
            <v>0</v>
          </cell>
          <cell r="CZ7">
            <v>0</v>
          </cell>
          <cell r="DA7">
            <v>0</v>
          </cell>
          <cell r="DB7">
            <v>0</v>
          </cell>
          <cell r="DC7">
            <v>0</v>
          </cell>
          <cell r="DD7">
            <v>0</v>
          </cell>
          <cell r="DE7">
            <v>0</v>
          </cell>
          <cell r="DF7">
            <v>0</v>
          </cell>
          <cell r="DG7">
            <v>0</v>
          </cell>
          <cell r="DH7">
            <v>0</v>
          </cell>
          <cell r="DI7">
            <v>0</v>
          </cell>
          <cell r="DJ7">
            <v>0</v>
          </cell>
          <cell r="DK7">
            <v>0</v>
          </cell>
          <cell r="DL7">
            <v>0</v>
          </cell>
          <cell r="DM7">
            <v>0</v>
          </cell>
          <cell r="DN7">
            <v>0</v>
          </cell>
          <cell r="DO7">
            <v>0</v>
          </cell>
          <cell r="DP7">
            <v>0</v>
          </cell>
          <cell r="DQ7">
            <v>0</v>
          </cell>
          <cell r="DR7">
            <v>0</v>
          </cell>
          <cell r="DS7">
            <v>0</v>
          </cell>
          <cell r="DT7">
            <v>0</v>
          </cell>
          <cell r="DU7">
            <v>0</v>
          </cell>
          <cell r="DV7">
            <v>0</v>
          </cell>
          <cell r="DW7">
            <v>0</v>
          </cell>
        </row>
        <row r="8"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  <cell r="CR8">
            <v>0</v>
          </cell>
          <cell r="CS8">
            <v>0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  <cell r="DN8">
            <v>0</v>
          </cell>
          <cell r="DO8">
            <v>0</v>
          </cell>
          <cell r="DP8">
            <v>0</v>
          </cell>
          <cell r="DQ8">
            <v>0</v>
          </cell>
          <cell r="DR8">
            <v>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0</v>
          </cell>
        </row>
        <row r="11"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0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  <cell r="CR11">
            <v>0</v>
          </cell>
          <cell r="CS11">
            <v>0</v>
          </cell>
          <cell r="CT11">
            <v>0</v>
          </cell>
          <cell r="CU11">
            <v>0</v>
          </cell>
          <cell r="CV11">
            <v>0</v>
          </cell>
          <cell r="CW11">
            <v>0</v>
          </cell>
          <cell r="CX11">
            <v>0</v>
          </cell>
          <cell r="CY11">
            <v>0</v>
          </cell>
          <cell r="CZ11">
            <v>0</v>
          </cell>
          <cell r="DA11">
            <v>0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0</v>
          </cell>
          <cell r="DG11">
            <v>0</v>
          </cell>
          <cell r="DH11">
            <v>0</v>
          </cell>
          <cell r="DI11">
            <v>0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  <cell r="DN11">
            <v>0</v>
          </cell>
          <cell r="DO11">
            <v>0</v>
          </cell>
          <cell r="DP11">
            <v>0</v>
          </cell>
          <cell r="DQ11">
            <v>0</v>
          </cell>
          <cell r="DR11">
            <v>0</v>
          </cell>
          <cell r="DS11">
            <v>0</v>
          </cell>
          <cell r="DT11">
            <v>0</v>
          </cell>
          <cell r="DU11">
            <v>0</v>
          </cell>
          <cell r="DV11">
            <v>0</v>
          </cell>
          <cell r="DW11">
            <v>0</v>
          </cell>
        </row>
        <row r="12"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0</v>
          </cell>
          <cell r="CR12">
            <v>0</v>
          </cell>
          <cell r="CS12">
            <v>0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0</v>
          </cell>
          <cell r="DG12">
            <v>0</v>
          </cell>
          <cell r="DH12">
            <v>0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N12">
            <v>0</v>
          </cell>
          <cell r="DO12">
            <v>0</v>
          </cell>
          <cell r="DP12">
            <v>0</v>
          </cell>
          <cell r="DQ12">
            <v>0</v>
          </cell>
          <cell r="DR12">
            <v>0</v>
          </cell>
          <cell r="DS12">
            <v>0</v>
          </cell>
          <cell r="DT12">
            <v>0</v>
          </cell>
          <cell r="DU12">
            <v>0</v>
          </cell>
          <cell r="DV12">
            <v>0</v>
          </cell>
          <cell r="DW12">
            <v>0</v>
          </cell>
        </row>
        <row r="13"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0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  <cell r="CR13">
            <v>0</v>
          </cell>
          <cell r="CS13">
            <v>0</v>
          </cell>
          <cell r="CT13">
            <v>0</v>
          </cell>
          <cell r="CU13">
            <v>0</v>
          </cell>
          <cell r="CV13">
            <v>0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A13">
            <v>0</v>
          </cell>
          <cell r="DB13">
            <v>0</v>
          </cell>
          <cell r="DC13">
            <v>0</v>
          </cell>
          <cell r="DD13">
            <v>0</v>
          </cell>
          <cell r="DE13">
            <v>0</v>
          </cell>
          <cell r="DF13">
            <v>0</v>
          </cell>
          <cell r="DG13">
            <v>0</v>
          </cell>
          <cell r="DH13">
            <v>0</v>
          </cell>
          <cell r="DI13">
            <v>0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  <cell r="DN13">
            <v>0</v>
          </cell>
          <cell r="DO13">
            <v>0</v>
          </cell>
          <cell r="DP13">
            <v>0</v>
          </cell>
          <cell r="DQ13">
            <v>0</v>
          </cell>
          <cell r="DR13">
            <v>0</v>
          </cell>
          <cell r="DS13">
            <v>0</v>
          </cell>
          <cell r="DT13">
            <v>0</v>
          </cell>
          <cell r="DU13">
            <v>0</v>
          </cell>
          <cell r="DV13">
            <v>0</v>
          </cell>
          <cell r="DW13">
            <v>0</v>
          </cell>
        </row>
        <row r="14"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  <cell r="CR14">
            <v>0</v>
          </cell>
          <cell r="CS14">
            <v>0</v>
          </cell>
          <cell r="CT14">
            <v>0</v>
          </cell>
          <cell r="CU14">
            <v>0</v>
          </cell>
          <cell r="CV14">
            <v>0</v>
          </cell>
          <cell r="CW14">
            <v>0</v>
          </cell>
          <cell r="CX14">
            <v>0</v>
          </cell>
          <cell r="CY14">
            <v>0</v>
          </cell>
          <cell r="CZ14">
            <v>0</v>
          </cell>
          <cell r="DA14">
            <v>0</v>
          </cell>
          <cell r="DB14">
            <v>0</v>
          </cell>
          <cell r="DC14">
            <v>0</v>
          </cell>
          <cell r="DD14">
            <v>0</v>
          </cell>
          <cell r="DE14">
            <v>0</v>
          </cell>
          <cell r="DF14">
            <v>0</v>
          </cell>
          <cell r="DG14">
            <v>0</v>
          </cell>
          <cell r="DH14">
            <v>0</v>
          </cell>
          <cell r="DI14">
            <v>0</v>
          </cell>
          <cell r="DJ14">
            <v>0</v>
          </cell>
          <cell r="DK14">
            <v>0</v>
          </cell>
          <cell r="DL14">
            <v>0</v>
          </cell>
          <cell r="DM14">
            <v>0</v>
          </cell>
          <cell r="DN14">
            <v>0</v>
          </cell>
          <cell r="DO14">
            <v>0</v>
          </cell>
          <cell r="DP14">
            <v>0</v>
          </cell>
          <cell r="DQ14">
            <v>0</v>
          </cell>
          <cell r="DR14">
            <v>0</v>
          </cell>
          <cell r="DS14">
            <v>0</v>
          </cell>
          <cell r="DT14">
            <v>0</v>
          </cell>
          <cell r="DU14">
            <v>0</v>
          </cell>
          <cell r="DV14">
            <v>0</v>
          </cell>
          <cell r="DW14">
            <v>0</v>
          </cell>
        </row>
        <row r="15"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</row>
        <row r="16"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</row>
        <row r="17"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0</v>
          </cell>
          <cell r="DP17">
            <v>0</v>
          </cell>
          <cell r="DQ17">
            <v>0</v>
          </cell>
          <cell r="DR17">
            <v>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</row>
        <row r="18"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  <cell r="CR18">
            <v>0</v>
          </cell>
          <cell r="CS18">
            <v>0</v>
          </cell>
          <cell r="CT18">
            <v>0</v>
          </cell>
          <cell r="CU18">
            <v>0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A18">
            <v>0</v>
          </cell>
          <cell r="DB18">
            <v>0</v>
          </cell>
          <cell r="DC18">
            <v>0</v>
          </cell>
          <cell r="DD18">
            <v>0</v>
          </cell>
          <cell r="DE18">
            <v>0</v>
          </cell>
          <cell r="DF18">
            <v>0</v>
          </cell>
          <cell r="DG18">
            <v>0</v>
          </cell>
          <cell r="DH18">
            <v>0</v>
          </cell>
          <cell r="DI18">
            <v>0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0</v>
          </cell>
          <cell r="DP18">
            <v>0</v>
          </cell>
          <cell r="DQ18">
            <v>0</v>
          </cell>
          <cell r="DR18">
            <v>0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0</v>
          </cell>
        </row>
        <row r="21"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</row>
        <row r="22"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  <cell r="CR22">
            <v>0</v>
          </cell>
          <cell r="CS22">
            <v>0</v>
          </cell>
          <cell r="CT22">
            <v>0</v>
          </cell>
          <cell r="CU22">
            <v>0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0</v>
          </cell>
          <cell r="DD22">
            <v>0</v>
          </cell>
          <cell r="DE22">
            <v>0</v>
          </cell>
          <cell r="DF22">
            <v>0</v>
          </cell>
          <cell r="DG22">
            <v>0</v>
          </cell>
          <cell r="DH22">
            <v>0</v>
          </cell>
          <cell r="DI22">
            <v>0</v>
          </cell>
          <cell r="DJ22">
            <v>0</v>
          </cell>
          <cell r="DK22">
            <v>0</v>
          </cell>
          <cell r="DL22">
            <v>0</v>
          </cell>
          <cell r="DM22">
            <v>0</v>
          </cell>
          <cell r="DN22">
            <v>0</v>
          </cell>
          <cell r="DO22">
            <v>0</v>
          </cell>
          <cell r="DP22">
            <v>0</v>
          </cell>
          <cell r="DQ22">
            <v>0</v>
          </cell>
          <cell r="DR22">
            <v>0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  <cell r="DW22">
            <v>0</v>
          </cell>
        </row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  <cell r="CR23">
            <v>0</v>
          </cell>
          <cell r="CS23">
            <v>0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0</v>
          </cell>
        </row>
        <row r="24"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0</v>
          </cell>
          <cell r="CV24">
            <v>0</v>
          </cell>
          <cell r="CW24">
            <v>0</v>
          </cell>
          <cell r="CX24">
            <v>0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0</v>
          </cell>
          <cell r="DQ24">
            <v>0</v>
          </cell>
          <cell r="DR24">
            <v>0</v>
          </cell>
          <cell r="DS24">
            <v>0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</row>
        <row r="25"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0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0</v>
          </cell>
          <cell r="DS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0</v>
          </cell>
        </row>
        <row r="28"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  <cell r="CR28">
            <v>0</v>
          </cell>
          <cell r="CS28">
            <v>0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  <cell r="DQ28">
            <v>0</v>
          </cell>
          <cell r="DR28">
            <v>0</v>
          </cell>
          <cell r="DS28">
            <v>0</v>
          </cell>
          <cell r="DT28">
            <v>0</v>
          </cell>
          <cell r="DU28">
            <v>0</v>
          </cell>
          <cell r="DV28">
            <v>0</v>
          </cell>
          <cell r="DW28">
            <v>0</v>
          </cell>
        </row>
        <row r="29"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0</v>
          </cell>
          <cell r="DG29">
            <v>0</v>
          </cell>
          <cell r="DH29">
            <v>0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0</v>
          </cell>
          <cell r="DP29">
            <v>0</v>
          </cell>
          <cell r="DQ29">
            <v>0</v>
          </cell>
          <cell r="DR29">
            <v>0</v>
          </cell>
          <cell r="DS29">
            <v>0</v>
          </cell>
          <cell r="DT29">
            <v>0</v>
          </cell>
          <cell r="DU29">
            <v>0</v>
          </cell>
          <cell r="DV29">
            <v>0</v>
          </cell>
          <cell r="DW29">
            <v>0</v>
          </cell>
        </row>
        <row r="30"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0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0</v>
          </cell>
          <cell r="DS30">
            <v>0</v>
          </cell>
          <cell r="DT30">
            <v>0</v>
          </cell>
          <cell r="DU30">
            <v>0</v>
          </cell>
          <cell r="DV30">
            <v>0</v>
          </cell>
          <cell r="DW30">
            <v>0</v>
          </cell>
        </row>
        <row r="31"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0</v>
          </cell>
          <cell r="CQ31">
            <v>0</v>
          </cell>
          <cell r="CR31">
            <v>0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  <cell r="DR31">
            <v>0</v>
          </cell>
          <cell r="DS31">
            <v>0</v>
          </cell>
          <cell r="DT31">
            <v>0</v>
          </cell>
          <cell r="DU31">
            <v>0</v>
          </cell>
          <cell r="DV31">
            <v>0</v>
          </cell>
          <cell r="DW31">
            <v>0</v>
          </cell>
        </row>
        <row r="32"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0</v>
          </cell>
          <cell r="DS32">
            <v>0</v>
          </cell>
          <cell r="DT32">
            <v>0</v>
          </cell>
          <cell r="DU32">
            <v>0</v>
          </cell>
          <cell r="DV32">
            <v>0</v>
          </cell>
          <cell r="DW32">
            <v>0</v>
          </cell>
        </row>
        <row r="35"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0</v>
          </cell>
          <cell r="DG35">
            <v>0</v>
          </cell>
          <cell r="DH35">
            <v>0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0</v>
          </cell>
          <cell r="DP35">
            <v>0</v>
          </cell>
          <cell r="DQ35">
            <v>0</v>
          </cell>
          <cell r="DR35">
            <v>0</v>
          </cell>
          <cell r="DS35">
            <v>0</v>
          </cell>
          <cell r="DT35">
            <v>0</v>
          </cell>
          <cell r="DU35">
            <v>0</v>
          </cell>
          <cell r="DV35">
            <v>0</v>
          </cell>
          <cell r="DW35">
            <v>0</v>
          </cell>
        </row>
        <row r="36"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  <cell r="CR36">
            <v>0</v>
          </cell>
          <cell r="CS36">
            <v>0</v>
          </cell>
          <cell r="CT36">
            <v>0</v>
          </cell>
          <cell r="CU36">
            <v>0</v>
          </cell>
          <cell r="CV36">
            <v>0</v>
          </cell>
          <cell r="CW36">
            <v>0</v>
          </cell>
          <cell r="CX36">
            <v>0</v>
          </cell>
          <cell r="CY36">
            <v>0</v>
          </cell>
          <cell r="CZ36">
            <v>0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0</v>
          </cell>
          <cell r="DG36">
            <v>0</v>
          </cell>
          <cell r="DH36">
            <v>0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0</v>
          </cell>
          <cell r="DP36">
            <v>0</v>
          </cell>
          <cell r="DQ36">
            <v>0</v>
          </cell>
          <cell r="DR36">
            <v>0</v>
          </cell>
          <cell r="DS36">
            <v>0</v>
          </cell>
          <cell r="DT36">
            <v>0</v>
          </cell>
          <cell r="DU36">
            <v>0</v>
          </cell>
          <cell r="DV36">
            <v>0</v>
          </cell>
          <cell r="DW36">
            <v>0</v>
          </cell>
        </row>
        <row r="40"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  <cell r="CR40">
            <v>0</v>
          </cell>
          <cell r="CS40">
            <v>0</v>
          </cell>
          <cell r="CT40">
            <v>0</v>
          </cell>
          <cell r="CU40">
            <v>0</v>
          </cell>
          <cell r="CV40">
            <v>0</v>
          </cell>
          <cell r="CW40">
            <v>0</v>
          </cell>
          <cell r="CX40">
            <v>0</v>
          </cell>
          <cell r="CY40">
            <v>0</v>
          </cell>
          <cell r="CZ40">
            <v>0</v>
          </cell>
          <cell r="DA40">
            <v>0</v>
          </cell>
          <cell r="DB40">
            <v>0</v>
          </cell>
          <cell r="DC40">
            <v>0</v>
          </cell>
          <cell r="DD40">
            <v>0</v>
          </cell>
          <cell r="DE40">
            <v>0</v>
          </cell>
          <cell r="DF40">
            <v>0</v>
          </cell>
          <cell r="DG40">
            <v>0</v>
          </cell>
          <cell r="DH40">
            <v>0</v>
          </cell>
          <cell r="DI40">
            <v>0</v>
          </cell>
          <cell r="DJ40">
            <v>0</v>
          </cell>
          <cell r="DK40">
            <v>0</v>
          </cell>
          <cell r="DL40">
            <v>0</v>
          </cell>
          <cell r="DM40">
            <v>0</v>
          </cell>
          <cell r="DN40">
            <v>0</v>
          </cell>
          <cell r="DO40">
            <v>0</v>
          </cell>
          <cell r="DP40">
            <v>0</v>
          </cell>
          <cell r="DQ40">
            <v>0</v>
          </cell>
          <cell r="DR40">
            <v>0</v>
          </cell>
          <cell r="DS40">
            <v>0</v>
          </cell>
          <cell r="DT40">
            <v>0</v>
          </cell>
          <cell r="DU40">
            <v>0</v>
          </cell>
          <cell r="DV40">
            <v>0</v>
          </cell>
          <cell r="DW40">
            <v>0</v>
          </cell>
        </row>
        <row r="41"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  <cell r="CR41">
            <v>0</v>
          </cell>
          <cell r="CS41">
            <v>0</v>
          </cell>
          <cell r="CT41">
            <v>0</v>
          </cell>
          <cell r="CU41">
            <v>0</v>
          </cell>
          <cell r="CV41">
            <v>0</v>
          </cell>
          <cell r="CW41">
            <v>0</v>
          </cell>
          <cell r="CX41">
            <v>0</v>
          </cell>
          <cell r="CY41">
            <v>0</v>
          </cell>
          <cell r="CZ41">
            <v>0</v>
          </cell>
          <cell r="DA41">
            <v>0</v>
          </cell>
          <cell r="DB41">
            <v>0</v>
          </cell>
          <cell r="DC41">
            <v>0</v>
          </cell>
          <cell r="DD41">
            <v>0</v>
          </cell>
          <cell r="DE41">
            <v>0</v>
          </cell>
          <cell r="DF41">
            <v>0</v>
          </cell>
          <cell r="DG41">
            <v>0</v>
          </cell>
          <cell r="DH41">
            <v>0</v>
          </cell>
          <cell r="DI41">
            <v>0</v>
          </cell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O41">
            <v>0</v>
          </cell>
          <cell r="DP41">
            <v>0</v>
          </cell>
          <cell r="DQ41">
            <v>0</v>
          </cell>
          <cell r="DR41">
            <v>0</v>
          </cell>
          <cell r="DS41">
            <v>0</v>
          </cell>
          <cell r="DT41">
            <v>0</v>
          </cell>
          <cell r="DU41">
            <v>0</v>
          </cell>
          <cell r="DV41">
            <v>0</v>
          </cell>
          <cell r="DW41">
            <v>0</v>
          </cell>
        </row>
        <row r="44"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  <cell r="CR44">
            <v>0</v>
          </cell>
          <cell r="CS44">
            <v>0</v>
          </cell>
          <cell r="CT44">
            <v>0</v>
          </cell>
          <cell r="CU44">
            <v>0</v>
          </cell>
          <cell r="CV44">
            <v>0</v>
          </cell>
          <cell r="CW44">
            <v>0</v>
          </cell>
          <cell r="CX44">
            <v>0</v>
          </cell>
          <cell r="CY44">
            <v>0</v>
          </cell>
          <cell r="CZ44">
            <v>0</v>
          </cell>
          <cell r="DA44">
            <v>0</v>
          </cell>
          <cell r="DB44">
            <v>0</v>
          </cell>
          <cell r="DC44">
            <v>0</v>
          </cell>
          <cell r="DD44">
            <v>0</v>
          </cell>
          <cell r="DE44">
            <v>0</v>
          </cell>
          <cell r="DF44">
            <v>0</v>
          </cell>
          <cell r="DG44">
            <v>0</v>
          </cell>
          <cell r="DH44">
            <v>0</v>
          </cell>
          <cell r="DI44">
            <v>0</v>
          </cell>
          <cell r="DJ44">
            <v>0</v>
          </cell>
          <cell r="DK44">
            <v>0</v>
          </cell>
          <cell r="DL44">
            <v>0</v>
          </cell>
          <cell r="DM44">
            <v>0</v>
          </cell>
          <cell r="DN44">
            <v>0</v>
          </cell>
          <cell r="DO44">
            <v>0</v>
          </cell>
          <cell r="DP44">
            <v>0</v>
          </cell>
          <cell r="DQ44">
            <v>0</v>
          </cell>
          <cell r="DR44">
            <v>0</v>
          </cell>
          <cell r="DS44">
            <v>0</v>
          </cell>
          <cell r="DT44">
            <v>0</v>
          </cell>
          <cell r="DU44">
            <v>0</v>
          </cell>
          <cell r="DV44">
            <v>0</v>
          </cell>
          <cell r="DW44">
            <v>0</v>
          </cell>
        </row>
        <row r="45"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  <cell r="CR45">
            <v>0</v>
          </cell>
          <cell r="CS45">
            <v>0</v>
          </cell>
          <cell r="CT45">
            <v>0</v>
          </cell>
          <cell r="CU45">
            <v>0</v>
          </cell>
          <cell r="CV45">
            <v>0</v>
          </cell>
          <cell r="CW45">
            <v>0</v>
          </cell>
          <cell r="CX45">
            <v>0</v>
          </cell>
          <cell r="CY45">
            <v>0</v>
          </cell>
          <cell r="CZ45">
            <v>0</v>
          </cell>
          <cell r="DA45">
            <v>0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0</v>
          </cell>
          <cell r="DI45">
            <v>0</v>
          </cell>
          <cell r="DJ45">
            <v>0</v>
          </cell>
          <cell r="DK45">
            <v>0</v>
          </cell>
          <cell r="DL45">
            <v>0</v>
          </cell>
          <cell r="DM45">
            <v>0</v>
          </cell>
          <cell r="DN45">
            <v>0</v>
          </cell>
          <cell r="DO45">
            <v>0</v>
          </cell>
          <cell r="DP45">
            <v>0</v>
          </cell>
          <cell r="DQ45">
            <v>0</v>
          </cell>
          <cell r="DR45">
            <v>0</v>
          </cell>
          <cell r="DS45">
            <v>0</v>
          </cell>
          <cell r="DT45">
            <v>0</v>
          </cell>
          <cell r="DU45">
            <v>0</v>
          </cell>
          <cell r="DV45">
            <v>0</v>
          </cell>
          <cell r="DW45">
            <v>0</v>
          </cell>
        </row>
        <row r="50">
          <cell r="F50"/>
          <cell r="G50"/>
          <cell r="H50"/>
          <cell r="I50"/>
          <cell r="J50"/>
          <cell r="K50"/>
          <cell r="L50"/>
          <cell r="M50"/>
          <cell r="N50"/>
          <cell r="O50"/>
          <cell r="P50"/>
          <cell r="Q50"/>
          <cell r="R50"/>
          <cell r="S50"/>
          <cell r="T50"/>
          <cell r="U50"/>
          <cell r="V50"/>
          <cell r="W50"/>
          <cell r="X50"/>
          <cell r="Y50"/>
          <cell r="Z50"/>
          <cell r="AA50"/>
          <cell r="AB50"/>
          <cell r="AC50"/>
          <cell r="AD50"/>
          <cell r="AE50"/>
          <cell r="AF50"/>
          <cell r="AG50"/>
          <cell r="AH50"/>
          <cell r="AI50"/>
          <cell r="AJ50"/>
          <cell r="AK50"/>
          <cell r="AL50"/>
          <cell r="AM50"/>
          <cell r="AN50"/>
          <cell r="AO50"/>
          <cell r="AP50"/>
          <cell r="AQ50"/>
          <cell r="AR50"/>
          <cell r="AS50"/>
          <cell r="AT50"/>
          <cell r="AU50"/>
          <cell r="AV50"/>
          <cell r="AW50"/>
          <cell r="AX50"/>
          <cell r="AY50"/>
          <cell r="AZ50"/>
          <cell r="BA50"/>
          <cell r="BB50"/>
          <cell r="BC50"/>
          <cell r="BD50"/>
          <cell r="BE50"/>
          <cell r="BF50"/>
          <cell r="BG50"/>
          <cell r="BH50"/>
          <cell r="BI50"/>
          <cell r="BJ50"/>
          <cell r="BK50"/>
          <cell r="BL50"/>
          <cell r="BM50"/>
          <cell r="BN50"/>
          <cell r="BO50"/>
          <cell r="BP50"/>
          <cell r="BQ50"/>
          <cell r="BR50"/>
          <cell r="BS50"/>
          <cell r="BT50"/>
          <cell r="BU50"/>
          <cell r="BV50"/>
          <cell r="BW50"/>
          <cell r="BX50"/>
          <cell r="BY50"/>
          <cell r="BZ50"/>
          <cell r="CA50"/>
          <cell r="CB50"/>
          <cell r="CC50"/>
          <cell r="CD50"/>
          <cell r="CE50"/>
          <cell r="CF50"/>
          <cell r="CG50"/>
          <cell r="CH50"/>
          <cell r="CI50"/>
          <cell r="CJ50"/>
          <cell r="CK50"/>
          <cell r="CL50"/>
          <cell r="CM50"/>
          <cell r="CN50"/>
          <cell r="CO50"/>
          <cell r="CP50"/>
          <cell r="CQ50"/>
          <cell r="CR50"/>
          <cell r="CS50"/>
          <cell r="CT50"/>
          <cell r="CU50"/>
          <cell r="CV50"/>
          <cell r="CW50"/>
          <cell r="CX50"/>
          <cell r="CY50"/>
          <cell r="CZ50"/>
          <cell r="DA50"/>
          <cell r="DB50"/>
          <cell r="DC50"/>
          <cell r="DD50"/>
          <cell r="DE50"/>
          <cell r="DF50"/>
          <cell r="DG50"/>
          <cell r="DH50"/>
          <cell r="DI50"/>
          <cell r="DJ50"/>
          <cell r="DK50"/>
          <cell r="DL50"/>
          <cell r="DM50"/>
          <cell r="DN50"/>
          <cell r="DO50"/>
          <cell r="DP50"/>
          <cell r="DQ50"/>
          <cell r="DR50"/>
          <cell r="DS50"/>
          <cell r="DT50"/>
          <cell r="DU50"/>
          <cell r="DV50"/>
          <cell r="DW50"/>
        </row>
        <row r="51">
          <cell r="F51"/>
          <cell r="G51"/>
          <cell r="H51"/>
          <cell r="I51"/>
          <cell r="J51"/>
          <cell r="K51"/>
          <cell r="L51"/>
          <cell r="M51"/>
          <cell r="N51"/>
          <cell r="O51"/>
          <cell r="P51"/>
          <cell r="Q51"/>
          <cell r="R51"/>
          <cell r="S51"/>
          <cell r="T51"/>
          <cell r="U51"/>
          <cell r="V51"/>
          <cell r="W51"/>
          <cell r="X51"/>
          <cell r="Y51"/>
          <cell r="Z51"/>
          <cell r="AA51"/>
          <cell r="AB51"/>
          <cell r="AC51"/>
          <cell r="AD51"/>
          <cell r="AE51"/>
          <cell r="AF51"/>
          <cell r="AG51"/>
          <cell r="AH51"/>
          <cell r="AI51"/>
          <cell r="AJ51"/>
          <cell r="AK51"/>
          <cell r="AL51"/>
          <cell r="AM51"/>
          <cell r="AN51"/>
          <cell r="AO51"/>
          <cell r="AP51"/>
          <cell r="AQ51"/>
          <cell r="AR51"/>
          <cell r="AS51"/>
          <cell r="AT51"/>
          <cell r="AU51"/>
          <cell r="AV51"/>
          <cell r="AW51"/>
          <cell r="AX51"/>
          <cell r="AY51"/>
          <cell r="AZ51"/>
          <cell r="BA51"/>
          <cell r="BB51"/>
          <cell r="BC51"/>
          <cell r="BD51"/>
          <cell r="BE51"/>
          <cell r="BF51"/>
          <cell r="BG51"/>
          <cell r="BH51"/>
          <cell r="BI51"/>
          <cell r="BJ51"/>
          <cell r="BK51"/>
          <cell r="BL51"/>
          <cell r="BM51"/>
          <cell r="BN51"/>
          <cell r="BO51"/>
          <cell r="BP51"/>
          <cell r="BQ51"/>
          <cell r="BR51"/>
          <cell r="BS51"/>
          <cell r="BT51"/>
          <cell r="BU51"/>
          <cell r="BV51"/>
          <cell r="BW51"/>
          <cell r="BX51"/>
          <cell r="BY51"/>
          <cell r="BZ51"/>
          <cell r="CA51"/>
          <cell r="CB51"/>
          <cell r="CC51"/>
          <cell r="CD51"/>
          <cell r="CE51"/>
          <cell r="CF51"/>
          <cell r="CG51"/>
          <cell r="CH51"/>
          <cell r="CI51"/>
          <cell r="CJ51"/>
          <cell r="CK51"/>
          <cell r="CL51"/>
          <cell r="CM51"/>
          <cell r="CN51"/>
          <cell r="CO51"/>
          <cell r="CP51"/>
          <cell r="CQ51"/>
          <cell r="CR51"/>
          <cell r="CS51"/>
          <cell r="CT51"/>
          <cell r="CU51"/>
          <cell r="CV51"/>
          <cell r="CW51"/>
          <cell r="CX51"/>
          <cell r="CY51"/>
          <cell r="CZ51"/>
          <cell r="DA51"/>
          <cell r="DB51"/>
          <cell r="DC51"/>
          <cell r="DD51"/>
          <cell r="DE51"/>
          <cell r="DF51"/>
          <cell r="DG51"/>
          <cell r="DH51"/>
          <cell r="DI51"/>
          <cell r="DJ51"/>
          <cell r="DK51"/>
          <cell r="DL51"/>
          <cell r="DM51"/>
          <cell r="DN51"/>
          <cell r="DO51"/>
          <cell r="DP51"/>
          <cell r="DQ51"/>
          <cell r="DR51"/>
          <cell r="DS51"/>
          <cell r="DT51"/>
          <cell r="DU51"/>
          <cell r="DV51"/>
          <cell r="DW51"/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Промпт"/>
      <sheetName val="Справочник"/>
      <sheetName val="Факт"/>
      <sheetName val="CF fact"/>
      <sheetName val="CF"/>
      <sheetName val="Аванс (Inc)"/>
      <sheetName val="Выполнение (Inc)"/>
      <sheetName val="Удержание (Inc)"/>
      <sheetName val="Оплата субподряда (DC)"/>
      <sheetName val="Прочее (Inc)"/>
      <sheetName val="Расходные материалы (DC)"/>
      <sheetName val="Аренда машин и оборуд. (DC)"/>
      <sheetName val="НДС (Tax)"/>
      <sheetName val="ФОТ производственный (DC)"/>
      <sheetName val="ФОТ управленческий (OPEX)"/>
      <sheetName val="Основные материалы (DC)"/>
      <sheetName val="Инструмент (DC)"/>
      <sheetName val="Прочие расходы (DC)"/>
      <sheetName val="Аутсорсинг (OPEX)"/>
      <sheetName val="Прочие расходы (OPEX)"/>
      <sheetName val="Содержание штаба (OPEX)"/>
      <sheetName val="Аренда транспорта (OPEX)"/>
      <sheetName val="Финансовые платежи (Fin)"/>
      <sheetName val="Основное оборудование (DC)"/>
      <sheetName val="ФОТ управленческий (BO)"/>
      <sheetName val="Содержание офиса (BO)"/>
      <sheetName val="Аренда транспорта (BO)"/>
      <sheetName val="Аутсорсинг (BO)"/>
      <sheetName val="Прочие расходы (BO)"/>
      <sheetName val="Налог на прибыль (Tax)"/>
      <sheetName val="Финансовые поступления (Fin)"/>
      <sheetName val="Инвестиционные поступл. (Inv)"/>
      <sheetName val="Инвестиционные платежи (Inv)"/>
    </sheetNames>
    <sheetDataSet>
      <sheetData sheetId="0"/>
      <sheetData sheetId="1"/>
      <sheetData sheetId="2"/>
      <sheetData sheetId="3">
        <row r="5"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0</v>
          </cell>
          <cell r="BA5">
            <v>0</v>
          </cell>
          <cell r="BB5">
            <v>0</v>
          </cell>
          <cell r="BC5">
            <v>0</v>
          </cell>
          <cell r="BD5">
            <v>0</v>
          </cell>
          <cell r="BE5">
            <v>0</v>
          </cell>
          <cell r="BF5">
            <v>0</v>
          </cell>
          <cell r="BG5">
            <v>0</v>
          </cell>
          <cell r="BH5">
            <v>0</v>
          </cell>
          <cell r="BI5">
            <v>0</v>
          </cell>
          <cell r="BJ5">
            <v>0</v>
          </cell>
          <cell r="BK5">
            <v>0</v>
          </cell>
          <cell r="BL5">
            <v>0</v>
          </cell>
          <cell r="BM5">
            <v>0</v>
          </cell>
          <cell r="BN5">
            <v>0</v>
          </cell>
          <cell r="BO5">
            <v>0</v>
          </cell>
          <cell r="BP5">
            <v>0</v>
          </cell>
          <cell r="BQ5">
            <v>0</v>
          </cell>
          <cell r="BR5">
            <v>0</v>
          </cell>
          <cell r="BS5">
            <v>0</v>
          </cell>
          <cell r="BT5">
            <v>0</v>
          </cell>
          <cell r="BU5">
            <v>0</v>
          </cell>
          <cell r="BV5">
            <v>0</v>
          </cell>
          <cell r="BW5">
            <v>0</v>
          </cell>
          <cell r="BX5">
            <v>0</v>
          </cell>
          <cell r="BY5">
            <v>0</v>
          </cell>
          <cell r="BZ5">
            <v>0</v>
          </cell>
          <cell r="CA5">
            <v>0</v>
          </cell>
          <cell r="CB5">
            <v>0</v>
          </cell>
          <cell r="CC5">
            <v>0</v>
          </cell>
          <cell r="CD5">
            <v>0</v>
          </cell>
          <cell r="CE5">
            <v>0</v>
          </cell>
          <cell r="CF5">
            <v>0</v>
          </cell>
          <cell r="CG5">
            <v>0</v>
          </cell>
          <cell r="CH5">
            <v>0</v>
          </cell>
          <cell r="CI5">
            <v>0</v>
          </cell>
          <cell r="CJ5">
            <v>0</v>
          </cell>
          <cell r="CK5">
            <v>0</v>
          </cell>
          <cell r="CL5">
            <v>0</v>
          </cell>
          <cell r="CM5">
            <v>0</v>
          </cell>
          <cell r="CN5">
            <v>0</v>
          </cell>
          <cell r="CO5">
            <v>0</v>
          </cell>
          <cell r="CP5">
            <v>0</v>
          </cell>
          <cell r="CQ5">
            <v>0</v>
          </cell>
          <cell r="CR5">
            <v>0</v>
          </cell>
          <cell r="CS5">
            <v>0</v>
          </cell>
          <cell r="CT5">
            <v>0</v>
          </cell>
          <cell r="CU5">
            <v>0</v>
          </cell>
          <cell r="CV5">
            <v>0</v>
          </cell>
          <cell r="CW5">
            <v>0</v>
          </cell>
          <cell r="CX5">
            <v>0</v>
          </cell>
          <cell r="CY5">
            <v>0</v>
          </cell>
          <cell r="CZ5">
            <v>0</v>
          </cell>
          <cell r="DA5">
            <v>0</v>
          </cell>
          <cell r="DB5">
            <v>0</v>
          </cell>
          <cell r="DC5">
            <v>0</v>
          </cell>
          <cell r="DD5">
            <v>0</v>
          </cell>
          <cell r="DE5">
            <v>0</v>
          </cell>
          <cell r="DF5">
            <v>0</v>
          </cell>
          <cell r="DG5">
            <v>0</v>
          </cell>
          <cell r="DH5">
            <v>0</v>
          </cell>
          <cell r="DI5">
            <v>0</v>
          </cell>
          <cell r="DJ5">
            <v>0</v>
          </cell>
          <cell r="DK5">
            <v>0</v>
          </cell>
          <cell r="DL5">
            <v>0</v>
          </cell>
          <cell r="DM5">
            <v>0</v>
          </cell>
          <cell r="DN5">
            <v>0</v>
          </cell>
          <cell r="DO5">
            <v>0</v>
          </cell>
          <cell r="DP5">
            <v>0</v>
          </cell>
          <cell r="DQ5">
            <v>0</v>
          </cell>
          <cell r="DR5">
            <v>0</v>
          </cell>
          <cell r="DS5">
            <v>0</v>
          </cell>
          <cell r="DT5">
            <v>0</v>
          </cell>
        </row>
        <row r="6"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0</v>
          </cell>
          <cell r="CA6">
            <v>0</v>
          </cell>
          <cell r="CB6">
            <v>0</v>
          </cell>
          <cell r="CC6">
            <v>0</v>
          </cell>
          <cell r="CD6">
            <v>0</v>
          </cell>
          <cell r="CE6">
            <v>0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  <cell r="CR6">
            <v>0</v>
          </cell>
          <cell r="CS6">
            <v>0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0</v>
          </cell>
          <cell r="CY6">
            <v>0</v>
          </cell>
          <cell r="CZ6">
            <v>0</v>
          </cell>
          <cell r="DA6">
            <v>0</v>
          </cell>
          <cell r="DB6">
            <v>0</v>
          </cell>
          <cell r="DC6">
            <v>0</v>
          </cell>
          <cell r="DD6">
            <v>0</v>
          </cell>
          <cell r="DE6">
            <v>0</v>
          </cell>
          <cell r="DF6">
            <v>0</v>
          </cell>
          <cell r="DG6">
            <v>0</v>
          </cell>
          <cell r="DH6">
            <v>0</v>
          </cell>
          <cell r="DI6">
            <v>0</v>
          </cell>
          <cell r="DJ6">
            <v>0</v>
          </cell>
          <cell r="DK6">
            <v>0</v>
          </cell>
          <cell r="DL6">
            <v>0</v>
          </cell>
          <cell r="DM6">
            <v>0</v>
          </cell>
          <cell r="DN6">
            <v>0</v>
          </cell>
          <cell r="DO6">
            <v>0</v>
          </cell>
          <cell r="DP6">
            <v>0</v>
          </cell>
          <cell r="DQ6">
            <v>0</v>
          </cell>
          <cell r="DR6">
            <v>0</v>
          </cell>
          <cell r="DS6">
            <v>0</v>
          </cell>
          <cell r="DT6">
            <v>0</v>
          </cell>
        </row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B7">
            <v>0</v>
          </cell>
          <cell r="BC7">
            <v>0</v>
          </cell>
          <cell r="BD7">
            <v>0</v>
          </cell>
          <cell r="BE7">
            <v>0</v>
          </cell>
          <cell r="BF7">
            <v>0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N7">
            <v>0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0</v>
          </cell>
          <cell r="BZ7">
            <v>0</v>
          </cell>
          <cell r="CA7">
            <v>0</v>
          </cell>
          <cell r="CB7">
            <v>0</v>
          </cell>
          <cell r="CC7">
            <v>0</v>
          </cell>
          <cell r="CD7">
            <v>0</v>
          </cell>
          <cell r="CE7">
            <v>0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  <cell r="CR7">
            <v>0</v>
          </cell>
          <cell r="CS7">
            <v>0</v>
          </cell>
          <cell r="CT7">
            <v>0</v>
          </cell>
          <cell r="CU7">
            <v>0</v>
          </cell>
          <cell r="CV7">
            <v>0</v>
          </cell>
          <cell r="CW7">
            <v>0</v>
          </cell>
          <cell r="CX7">
            <v>0</v>
          </cell>
          <cell r="CY7">
            <v>0</v>
          </cell>
          <cell r="CZ7">
            <v>0</v>
          </cell>
          <cell r="DA7">
            <v>0</v>
          </cell>
          <cell r="DB7">
            <v>0</v>
          </cell>
          <cell r="DC7">
            <v>0</v>
          </cell>
          <cell r="DD7">
            <v>0</v>
          </cell>
          <cell r="DE7">
            <v>0</v>
          </cell>
          <cell r="DF7">
            <v>0</v>
          </cell>
          <cell r="DG7">
            <v>0</v>
          </cell>
          <cell r="DH7">
            <v>0</v>
          </cell>
          <cell r="DI7">
            <v>0</v>
          </cell>
          <cell r="DJ7">
            <v>0</v>
          </cell>
          <cell r="DK7">
            <v>0</v>
          </cell>
          <cell r="DL7">
            <v>0</v>
          </cell>
          <cell r="DM7">
            <v>0</v>
          </cell>
          <cell r="DN7">
            <v>0</v>
          </cell>
          <cell r="DO7">
            <v>0</v>
          </cell>
          <cell r="DP7">
            <v>0</v>
          </cell>
          <cell r="DQ7">
            <v>0</v>
          </cell>
          <cell r="DR7">
            <v>0</v>
          </cell>
          <cell r="DS7">
            <v>0</v>
          </cell>
          <cell r="DT7">
            <v>0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  <cell r="CR8">
            <v>0</v>
          </cell>
          <cell r="CS8">
            <v>0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  <cell r="DN8">
            <v>0</v>
          </cell>
          <cell r="DO8">
            <v>0</v>
          </cell>
          <cell r="DP8">
            <v>0</v>
          </cell>
          <cell r="DQ8">
            <v>0</v>
          </cell>
          <cell r="DR8">
            <v>0</v>
          </cell>
          <cell r="DS8">
            <v>0</v>
          </cell>
          <cell r="DT8">
            <v>0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0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  <cell r="CR11">
            <v>0</v>
          </cell>
          <cell r="CS11">
            <v>0</v>
          </cell>
          <cell r="CT11">
            <v>0</v>
          </cell>
          <cell r="CU11">
            <v>0</v>
          </cell>
          <cell r="CV11">
            <v>0</v>
          </cell>
          <cell r="CW11">
            <v>0</v>
          </cell>
          <cell r="CX11">
            <v>0</v>
          </cell>
          <cell r="CY11">
            <v>0</v>
          </cell>
          <cell r="CZ11">
            <v>0</v>
          </cell>
          <cell r="DA11">
            <v>0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0</v>
          </cell>
          <cell r="DG11">
            <v>0</v>
          </cell>
          <cell r="DH11">
            <v>0</v>
          </cell>
          <cell r="DI11">
            <v>0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  <cell r="DN11">
            <v>0</v>
          </cell>
          <cell r="DO11">
            <v>0</v>
          </cell>
          <cell r="DP11">
            <v>0</v>
          </cell>
          <cell r="DQ11">
            <v>0</v>
          </cell>
          <cell r="DR11">
            <v>0</v>
          </cell>
          <cell r="DS11">
            <v>0</v>
          </cell>
          <cell r="DT11">
            <v>0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0</v>
          </cell>
          <cell r="CR12">
            <v>0</v>
          </cell>
          <cell r="CS12">
            <v>0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0</v>
          </cell>
          <cell r="DG12">
            <v>0</v>
          </cell>
          <cell r="DH12">
            <v>0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N12">
            <v>0</v>
          </cell>
          <cell r="DO12">
            <v>0</v>
          </cell>
          <cell r="DP12">
            <v>0</v>
          </cell>
          <cell r="DQ12">
            <v>0</v>
          </cell>
          <cell r="DR12">
            <v>0</v>
          </cell>
          <cell r="DS12">
            <v>0</v>
          </cell>
          <cell r="DT12">
            <v>0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0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  <cell r="CR13">
            <v>0</v>
          </cell>
          <cell r="CS13">
            <v>0</v>
          </cell>
          <cell r="CT13">
            <v>0</v>
          </cell>
          <cell r="CU13">
            <v>0</v>
          </cell>
          <cell r="CV13">
            <v>0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A13">
            <v>0</v>
          </cell>
          <cell r="DB13">
            <v>0</v>
          </cell>
          <cell r="DC13">
            <v>0</v>
          </cell>
          <cell r="DD13">
            <v>0</v>
          </cell>
          <cell r="DE13">
            <v>0</v>
          </cell>
          <cell r="DF13">
            <v>0</v>
          </cell>
          <cell r="DG13">
            <v>0</v>
          </cell>
          <cell r="DH13">
            <v>0</v>
          </cell>
          <cell r="DI13">
            <v>0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  <cell r="DN13">
            <v>0</v>
          </cell>
          <cell r="DO13">
            <v>0</v>
          </cell>
          <cell r="DP13">
            <v>0</v>
          </cell>
          <cell r="DQ13">
            <v>0</v>
          </cell>
          <cell r="DR13">
            <v>0</v>
          </cell>
          <cell r="DS13">
            <v>0</v>
          </cell>
          <cell r="DT13">
            <v>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  <cell r="CR14">
            <v>0</v>
          </cell>
          <cell r="CS14">
            <v>0</v>
          </cell>
          <cell r="CT14">
            <v>0</v>
          </cell>
          <cell r="CU14">
            <v>0</v>
          </cell>
          <cell r="CV14">
            <v>0</v>
          </cell>
          <cell r="CW14">
            <v>0</v>
          </cell>
          <cell r="CX14">
            <v>0</v>
          </cell>
          <cell r="CY14">
            <v>0</v>
          </cell>
          <cell r="CZ14">
            <v>0</v>
          </cell>
          <cell r="DA14">
            <v>0</v>
          </cell>
          <cell r="DB14">
            <v>0</v>
          </cell>
          <cell r="DC14">
            <v>0</v>
          </cell>
          <cell r="DD14">
            <v>0</v>
          </cell>
          <cell r="DE14">
            <v>0</v>
          </cell>
          <cell r="DF14">
            <v>0</v>
          </cell>
          <cell r="DG14">
            <v>0</v>
          </cell>
          <cell r="DH14">
            <v>0</v>
          </cell>
          <cell r="DI14">
            <v>0</v>
          </cell>
          <cell r="DJ14">
            <v>0</v>
          </cell>
          <cell r="DK14">
            <v>0</v>
          </cell>
          <cell r="DL14">
            <v>0</v>
          </cell>
          <cell r="DM14">
            <v>0</v>
          </cell>
          <cell r="DN14">
            <v>0</v>
          </cell>
          <cell r="DO14">
            <v>0</v>
          </cell>
          <cell r="DP14">
            <v>0</v>
          </cell>
          <cell r="DQ14">
            <v>0</v>
          </cell>
          <cell r="DR14">
            <v>0</v>
          </cell>
          <cell r="DS14">
            <v>0</v>
          </cell>
          <cell r="DT14">
            <v>0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0</v>
          </cell>
          <cell r="DS15">
            <v>0</v>
          </cell>
          <cell r="DT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0</v>
          </cell>
          <cell r="DS16">
            <v>0</v>
          </cell>
          <cell r="DT16">
            <v>0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0</v>
          </cell>
          <cell r="DP17">
            <v>0</v>
          </cell>
          <cell r="DQ17">
            <v>0</v>
          </cell>
          <cell r="DR17">
            <v>0</v>
          </cell>
          <cell r="DS17">
            <v>0</v>
          </cell>
          <cell r="DT17">
            <v>0</v>
          </cell>
        </row>
        <row r="18"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  <cell r="CR18">
            <v>0</v>
          </cell>
          <cell r="CS18">
            <v>0</v>
          </cell>
          <cell r="CT18">
            <v>0</v>
          </cell>
          <cell r="CU18">
            <v>0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A18">
            <v>0</v>
          </cell>
          <cell r="DB18">
            <v>0</v>
          </cell>
          <cell r="DC18">
            <v>0</v>
          </cell>
          <cell r="DD18">
            <v>0</v>
          </cell>
          <cell r="DE18">
            <v>0</v>
          </cell>
          <cell r="DF18">
            <v>0</v>
          </cell>
          <cell r="DG18">
            <v>0</v>
          </cell>
          <cell r="DH18">
            <v>0</v>
          </cell>
          <cell r="DI18">
            <v>0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0</v>
          </cell>
          <cell r="DP18">
            <v>0</v>
          </cell>
          <cell r="DQ18">
            <v>0</v>
          </cell>
          <cell r="DR18">
            <v>0</v>
          </cell>
          <cell r="DS18">
            <v>0</v>
          </cell>
          <cell r="DT18">
            <v>0</v>
          </cell>
        </row>
        <row r="21"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0</v>
          </cell>
          <cell r="DS21">
            <v>0</v>
          </cell>
          <cell r="DT21">
            <v>0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  <cell r="CR22">
            <v>0</v>
          </cell>
          <cell r="CS22">
            <v>0</v>
          </cell>
          <cell r="CT22">
            <v>0</v>
          </cell>
          <cell r="CU22">
            <v>0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0</v>
          </cell>
          <cell r="DD22">
            <v>0</v>
          </cell>
          <cell r="DE22">
            <v>0</v>
          </cell>
          <cell r="DF22">
            <v>0</v>
          </cell>
          <cell r="DG22">
            <v>0</v>
          </cell>
          <cell r="DH22">
            <v>0</v>
          </cell>
          <cell r="DI22">
            <v>0</v>
          </cell>
          <cell r="DJ22">
            <v>0</v>
          </cell>
          <cell r="DK22">
            <v>0</v>
          </cell>
          <cell r="DL22">
            <v>0</v>
          </cell>
          <cell r="DM22">
            <v>0</v>
          </cell>
          <cell r="DN22">
            <v>0</v>
          </cell>
          <cell r="DO22">
            <v>0</v>
          </cell>
          <cell r="DP22">
            <v>0</v>
          </cell>
          <cell r="DQ22">
            <v>0</v>
          </cell>
          <cell r="DR22">
            <v>0</v>
          </cell>
          <cell r="DS22">
            <v>0</v>
          </cell>
          <cell r="DT22">
            <v>0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  <cell r="CR23">
            <v>0</v>
          </cell>
          <cell r="CS23">
            <v>0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0</v>
          </cell>
          <cell r="DS23">
            <v>0</v>
          </cell>
          <cell r="DT23">
            <v>0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0</v>
          </cell>
          <cell r="CV24">
            <v>0</v>
          </cell>
          <cell r="CW24">
            <v>0</v>
          </cell>
          <cell r="CX24">
            <v>0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0</v>
          </cell>
          <cell r="DQ24">
            <v>0</v>
          </cell>
          <cell r="DR24">
            <v>0</v>
          </cell>
          <cell r="DS24">
            <v>0</v>
          </cell>
          <cell r="DT24">
            <v>0</v>
          </cell>
        </row>
        <row r="25"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0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0</v>
          </cell>
          <cell r="DS25">
            <v>0</v>
          </cell>
          <cell r="DT25">
            <v>0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71210.84</v>
          </cell>
          <cell r="G28">
            <v>78959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  <cell r="CR28">
            <v>0</v>
          </cell>
          <cell r="CS28">
            <v>0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  <cell r="DQ28">
            <v>0</v>
          </cell>
          <cell r="DR28">
            <v>0</v>
          </cell>
          <cell r="DS28">
            <v>0</v>
          </cell>
          <cell r="DT28">
            <v>0</v>
          </cell>
        </row>
        <row r="29"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1700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8150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0</v>
          </cell>
          <cell r="DG29">
            <v>0</v>
          </cell>
          <cell r="DH29">
            <v>0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0</v>
          </cell>
          <cell r="DP29">
            <v>0</v>
          </cell>
          <cell r="DQ29">
            <v>0</v>
          </cell>
          <cell r="DR29">
            <v>0</v>
          </cell>
          <cell r="DS29">
            <v>0</v>
          </cell>
          <cell r="DT29">
            <v>0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0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0</v>
          </cell>
          <cell r="DS30">
            <v>0</v>
          </cell>
          <cell r="DT30">
            <v>0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9337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0</v>
          </cell>
          <cell r="CQ31">
            <v>0</v>
          </cell>
          <cell r="CR31">
            <v>0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  <cell r="DR31">
            <v>0</v>
          </cell>
          <cell r="DS31">
            <v>0</v>
          </cell>
          <cell r="DT31">
            <v>0</v>
          </cell>
        </row>
        <row r="32">
          <cell r="C32">
            <v>0</v>
          </cell>
          <cell r="D32">
            <v>267.2</v>
          </cell>
          <cell r="E32">
            <v>213603.6</v>
          </cell>
          <cell r="F32">
            <v>0</v>
          </cell>
          <cell r="G32">
            <v>100000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150000</v>
          </cell>
          <cell r="N32">
            <v>0</v>
          </cell>
          <cell r="O32">
            <v>0</v>
          </cell>
          <cell r="P32">
            <v>0</v>
          </cell>
          <cell r="Q32">
            <v>202210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0</v>
          </cell>
          <cell r="DS32">
            <v>0</v>
          </cell>
          <cell r="DT32">
            <v>0</v>
          </cell>
        </row>
        <row r="35">
          <cell r="C35">
            <v>0</v>
          </cell>
          <cell r="D35">
            <v>0</v>
          </cell>
          <cell r="E35">
            <v>586283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0</v>
          </cell>
          <cell r="DG35">
            <v>0</v>
          </cell>
          <cell r="DH35">
            <v>0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0</v>
          </cell>
          <cell r="DP35">
            <v>0</v>
          </cell>
          <cell r="DQ35">
            <v>0</v>
          </cell>
          <cell r="DR35">
            <v>0</v>
          </cell>
          <cell r="DS35">
            <v>0</v>
          </cell>
          <cell r="DT35">
            <v>0</v>
          </cell>
        </row>
        <row r="36">
          <cell r="C36">
            <v>0</v>
          </cell>
          <cell r="D36">
            <v>0</v>
          </cell>
          <cell r="E36">
            <v>360656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  <cell r="CR36">
            <v>0</v>
          </cell>
          <cell r="CS36">
            <v>0</v>
          </cell>
          <cell r="CT36">
            <v>0</v>
          </cell>
          <cell r="CU36">
            <v>0</v>
          </cell>
          <cell r="CV36">
            <v>0</v>
          </cell>
          <cell r="CW36">
            <v>0</v>
          </cell>
          <cell r="CX36">
            <v>0</v>
          </cell>
          <cell r="CY36">
            <v>0</v>
          </cell>
          <cell r="CZ36">
            <v>0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0</v>
          </cell>
          <cell r="DG36">
            <v>0</v>
          </cell>
          <cell r="DH36">
            <v>0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0</v>
          </cell>
          <cell r="DP36">
            <v>0</v>
          </cell>
          <cell r="DQ36">
            <v>0</v>
          </cell>
          <cell r="DR36">
            <v>0</v>
          </cell>
          <cell r="DS36">
            <v>0</v>
          </cell>
          <cell r="DT36">
            <v>0</v>
          </cell>
        </row>
        <row r="40"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  <cell r="CR40">
            <v>0</v>
          </cell>
          <cell r="CS40">
            <v>0</v>
          </cell>
          <cell r="CT40">
            <v>0</v>
          </cell>
          <cell r="CU40">
            <v>0</v>
          </cell>
          <cell r="CV40">
            <v>0</v>
          </cell>
          <cell r="CW40">
            <v>0</v>
          </cell>
          <cell r="CX40">
            <v>0</v>
          </cell>
          <cell r="CY40">
            <v>0</v>
          </cell>
          <cell r="CZ40">
            <v>0</v>
          </cell>
          <cell r="DA40">
            <v>0</v>
          </cell>
          <cell r="DB40">
            <v>0</v>
          </cell>
          <cell r="DC40">
            <v>0</v>
          </cell>
          <cell r="DD40">
            <v>0</v>
          </cell>
          <cell r="DE40">
            <v>0</v>
          </cell>
          <cell r="DF40">
            <v>0</v>
          </cell>
          <cell r="DG40">
            <v>0</v>
          </cell>
          <cell r="DH40">
            <v>0</v>
          </cell>
          <cell r="DI40">
            <v>0</v>
          </cell>
          <cell r="DJ40">
            <v>0</v>
          </cell>
          <cell r="DK40">
            <v>0</v>
          </cell>
          <cell r="DL40">
            <v>0</v>
          </cell>
          <cell r="DM40">
            <v>0</v>
          </cell>
          <cell r="DN40">
            <v>0</v>
          </cell>
          <cell r="DO40">
            <v>0</v>
          </cell>
          <cell r="DP40">
            <v>0</v>
          </cell>
          <cell r="DQ40">
            <v>0</v>
          </cell>
          <cell r="DR40">
            <v>0</v>
          </cell>
          <cell r="DS40">
            <v>0</v>
          </cell>
          <cell r="DT40">
            <v>0</v>
          </cell>
        </row>
        <row r="41">
          <cell r="C41">
            <v>70</v>
          </cell>
          <cell r="D41">
            <v>105</v>
          </cell>
          <cell r="E41">
            <v>595</v>
          </cell>
          <cell r="F41">
            <v>3018.21</v>
          </cell>
          <cell r="G41">
            <v>140</v>
          </cell>
          <cell r="H41">
            <v>0</v>
          </cell>
          <cell r="I41">
            <v>0</v>
          </cell>
          <cell r="J41">
            <v>35</v>
          </cell>
          <cell r="K41">
            <v>845</v>
          </cell>
          <cell r="L41">
            <v>70</v>
          </cell>
          <cell r="M41">
            <v>1665</v>
          </cell>
          <cell r="N41">
            <v>0</v>
          </cell>
          <cell r="O41">
            <v>0</v>
          </cell>
          <cell r="P41">
            <v>0</v>
          </cell>
          <cell r="Q41">
            <v>105</v>
          </cell>
          <cell r="R41">
            <v>430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  <cell r="CR41">
            <v>0</v>
          </cell>
          <cell r="CS41">
            <v>0</v>
          </cell>
          <cell r="CT41">
            <v>0</v>
          </cell>
          <cell r="CU41">
            <v>0</v>
          </cell>
          <cell r="CV41">
            <v>0</v>
          </cell>
          <cell r="CW41">
            <v>0</v>
          </cell>
          <cell r="CX41">
            <v>0</v>
          </cell>
          <cell r="CY41">
            <v>0</v>
          </cell>
          <cell r="CZ41">
            <v>0</v>
          </cell>
          <cell r="DA41">
            <v>0</v>
          </cell>
          <cell r="DB41">
            <v>0</v>
          </cell>
          <cell r="DC41">
            <v>0</v>
          </cell>
          <cell r="DD41">
            <v>0</v>
          </cell>
          <cell r="DE41">
            <v>0</v>
          </cell>
          <cell r="DF41">
            <v>0</v>
          </cell>
          <cell r="DG41">
            <v>0</v>
          </cell>
          <cell r="DH41">
            <v>0</v>
          </cell>
          <cell r="DI41">
            <v>0</v>
          </cell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O41">
            <v>0</v>
          </cell>
          <cell r="DP41">
            <v>0</v>
          </cell>
          <cell r="DQ41">
            <v>0</v>
          </cell>
          <cell r="DR41">
            <v>0</v>
          </cell>
          <cell r="DS41">
            <v>0</v>
          </cell>
          <cell r="DT41">
            <v>0</v>
          </cell>
        </row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  <cell r="CR44">
            <v>0</v>
          </cell>
          <cell r="CS44">
            <v>0</v>
          </cell>
          <cell r="CT44">
            <v>0</v>
          </cell>
          <cell r="CU44">
            <v>0</v>
          </cell>
          <cell r="CV44">
            <v>0</v>
          </cell>
          <cell r="CW44">
            <v>0</v>
          </cell>
          <cell r="CX44">
            <v>0</v>
          </cell>
          <cell r="CY44">
            <v>0</v>
          </cell>
          <cell r="CZ44">
            <v>0</v>
          </cell>
          <cell r="DA44">
            <v>0</v>
          </cell>
          <cell r="DB44">
            <v>0</v>
          </cell>
          <cell r="DC44">
            <v>0</v>
          </cell>
          <cell r="DD44">
            <v>0</v>
          </cell>
          <cell r="DE44">
            <v>0</v>
          </cell>
          <cell r="DF44">
            <v>0</v>
          </cell>
          <cell r="DG44">
            <v>0</v>
          </cell>
          <cell r="DH44">
            <v>0</v>
          </cell>
          <cell r="DI44">
            <v>0</v>
          </cell>
          <cell r="DJ44">
            <v>0</v>
          </cell>
          <cell r="DK44">
            <v>0</v>
          </cell>
          <cell r="DL44">
            <v>0</v>
          </cell>
          <cell r="DM44">
            <v>0</v>
          </cell>
          <cell r="DN44">
            <v>0</v>
          </cell>
          <cell r="DO44">
            <v>0</v>
          </cell>
          <cell r="DP44">
            <v>0</v>
          </cell>
          <cell r="DQ44">
            <v>0</v>
          </cell>
          <cell r="DR44">
            <v>0</v>
          </cell>
          <cell r="DS44">
            <v>0</v>
          </cell>
          <cell r="DT44">
            <v>0</v>
          </cell>
        </row>
        <row r="45"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  <cell r="CR45">
            <v>0</v>
          </cell>
          <cell r="CS45">
            <v>0</v>
          </cell>
          <cell r="CT45">
            <v>0</v>
          </cell>
          <cell r="CU45">
            <v>0</v>
          </cell>
          <cell r="CV45">
            <v>0</v>
          </cell>
          <cell r="CW45">
            <v>0</v>
          </cell>
          <cell r="CX45">
            <v>0</v>
          </cell>
          <cell r="CY45">
            <v>0</v>
          </cell>
          <cell r="CZ45">
            <v>0</v>
          </cell>
          <cell r="DA45">
            <v>0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0</v>
          </cell>
          <cell r="DI45">
            <v>0</v>
          </cell>
          <cell r="DJ45">
            <v>0</v>
          </cell>
          <cell r="DK45">
            <v>0</v>
          </cell>
          <cell r="DL45">
            <v>0</v>
          </cell>
          <cell r="DM45">
            <v>0</v>
          </cell>
          <cell r="DN45">
            <v>0</v>
          </cell>
          <cell r="DO45">
            <v>0</v>
          </cell>
          <cell r="DP45">
            <v>0</v>
          </cell>
          <cell r="DQ45">
            <v>0</v>
          </cell>
          <cell r="DR45">
            <v>0</v>
          </cell>
          <cell r="DS45">
            <v>0</v>
          </cell>
          <cell r="DT45">
            <v>0</v>
          </cell>
        </row>
        <row r="50"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  <cell r="CR50">
            <v>0</v>
          </cell>
          <cell r="CS50">
            <v>0</v>
          </cell>
          <cell r="CT50">
            <v>0</v>
          </cell>
          <cell r="CU50">
            <v>0</v>
          </cell>
          <cell r="CV50">
            <v>0</v>
          </cell>
          <cell r="CW50">
            <v>0</v>
          </cell>
          <cell r="CX50">
            <v>0</v>
          </cell>
          <cell r="CY50">
            <v>0</v>
          </cell>
          <cell r="CZ50">
            <v>0</v>
          </cell>
          <cell r="DA50">
            <v>0</v>
          </cell>
          <cell r="DB50">
            <v>0</v>
          </cell>
          <cell r="DC50">
            <v>0</v>
          </cell>
          <cell r="DD50">
            <v>0</v>
          </cell>
          <cell r="DE50">
            <v>0</v>
          </cell>
          <cell r="DF50">
            <v>0</v>
          </cell>
          <cell r="DG50">
            <v>0</v>
          </cell>
          <cell r="DH50">
            <v>0</v>
          </cell>
          <cell r="DI50">
            <v>0</v>
          </cell>
          <cell r="DJ50">
            <v>0</v>
          </cell>
          <cell r="DK50">
            <v>0</v>
          </cell>
          <cell r="DL50">
            <v>0</v>
          </cell>
          <cell r="DM50">
            <v>0</v>
          </cell>
          <cell r="DN50">
            <v>0</v>
          </cell>
          <cell r="DO50">
            <v>0</v>
          </cell>
          <cell r="DP50">
            <v>0</v>
          </cell>
          <cell r="DQ50">
            <v>0</v>
          </cell>
          <cell r="DR50">
            <v>0</v>
          </cell>
          <cell r="DS50">
            <v>0</v>
          </cell>
          <cell r="DT50">
            <v>0</v>
          </cell>
        </row>
        <row r="51"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0</v>
          </cell>
          <cell r="BV51">
            <v>0</v>
          </cell>
          <cell r="BW51">
            <v>0</v>
          </cell>
          <cell r="BX51">
            <v>0</v>
          </cell>
          <cell r="BY51">
            <v>0</v>
          </cell>
          <cell r="BZ51">
            <v>0</v>
          </cell>
          <cell r="CA51">
            <v>0</v>
          </cell>
          <cell r="CB51">
            <v>0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  <cell r="CR51">
            <v>0</v>
          </cell>
          <cell r="CS51">
            <v>0</v>
          </cell>
          <cell r="CT51">
            <v>0</v>
          </cell>
          <cell r="CU51">
            <v>0</v>
          </cell>
          <cell r="CV51">
            <v>0</v>
          </cell>
          <cell r="CW51">
            <v>0</v>
          </cell>
          <cell r="CX51">
            <v>0</v>
          </cell>
          <cell r="CY51">
            <v>0</v>
          </cell>
          <cell r="CZ51">
            <v>0</v>
          </cell>
          <cell r="DA51">
            <v>0</v>
          </cell>
          <cell r="DB51">
            <v>0</v>
          </cell>
          <cell r="DC51">
            <v>0</v>
          </cell>
          <cell r="DD51">
            <v>0</v>
          </cell>
          <cell r="DE51">
            <v>0</v>
          </cell>
          <cell r="DF51">
            <v>0</v>
          </cell>
          <cell r="DG51">
            <v>0</v>
          </cell>
          <cell r="DH51">
            <v>0</v>
          </cell>
          <cell r="DI51">
            <v>0</v>
          </cell>
          <cell r="DJ51">
            <v>0</v>
          </cell>
          <cell r="DK51">
            <v>0</v>
          </cell>
          <cell r="DL51">
            <v>0</v>
          </cell>
          <cell r="DM51">
            <v>0</v>
          </cell>
          <cell r="DN51">
            <v>0</v>
          </cell>
          <cell r="DO51">
            <v>0</v>
          </cell>
          <cell r="DP51">
            <v>0</v>
          </cell>
          <cell r="DQ51">
            <v>0</v>
          </cell>
          <cell r="DR51">
            <v>0</v>
          </cell>
          <cell r="DS51">
            <v>0</v>
          </cell>
          <cell r="DT51">
            <v>0</v>
          </cell>
        </row>
      </sheetData>
      <sheetData sheetId="4">
        <row r="5"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0</v>
          </cell>
          <cell r="BA5">
            <v>0</v>
          </cell>
          <cell r="BB5">
            <v>0</v>
          </cell>
          <cell r="BC5">
            <v>0</v>
          </cell>
          <cell r="BD5">
            <v>0</v>
          </cell>
          <cell r="BE5">
            <v>0</v>
          </cell>
          <cell r="BF5">
            <v>0</v>
          </cell>
          <cell r="BG5">
            <v>0</v>
          </cell>
          <cell r="BH5">
            <v>0</v>
          </cell>
          <cell r="BI5">
            <v>0</v>
          </cell>
          <cell r="BJ5">
            <v>0</v>
          </cell>
          <cell r="BK5">
            <v>0</v>
          </cell>
          <cell r="BL5">
            <v>0</v>
          </cell>
          <cell r="BM5">
            <v>0</v>
          </cell>
          <cell r="BN5">
            <v>0</v>
          </cell>
          <cell r="BO5">
            <v>0</v>
          </cell>
          <cell r="BP5">
            <v>0</v>
          </cell>
          <cell r="BQ5">
            <v>0</v>
          </cell>
          <cell r="BR5">
            <v>0</v>
          </cell>
          <cell r="BS5">
            <v>0</v>
          </cell>
          <cell r="BT5">
            <v>0</v>
          </cell>
          <cell r="BU5">
            <v>0</v>
          </cell>
          <cell r="BV5">
            <v>0</v>
          </cell>
          <cell r="BW5">
            <v>0</v>
          </cell>
          <cell r="BX5">
            <v>0</v>
          </cell>
          <cell r="BY5">
            <v>0</v>
          </cell>
          <cell r="BZ5">
            <v>0</v>
          </cell>
          <cell r="CA5">
            <v>0</v>
          </cell>
          <cell r="CB5">
            <v>0</v>
          </cell>
          <cell r="CC5">
            <v>0</v>
          </cell>
          <cell r="CD5">
            <v>0</v>
          </cell>
          <cell r="CE5">
            <v>0</v>
          </cell>
          <cell r="CF5">
            <v>0</v>
          </cell>
          <cell r="CG5">
            <v>0</v>
          </cell>
          <cell r="CH5">
            <v>0</v>
          </cell>
          <cell r="CI5">
            <v>0</v>
          </cell>
          <cell r="CJ5">
            <v>0</v>
          </cell>
          <cell r="CK5">
            <v>0</v>
          </cell>
          <cell r="CL5">
            <v>0</v>
          </cell>
          <cell r="CM5">
            <v>0</v>
          </cell>
          <cell r="CN5">
            <v>0</v>
          </cell>
          <cell r="CO5">
            <v>0</v>
          </cell>
          <cell r="CP5">
            <v>0</v>
          </cell>
          <cell r="CQ5">
            <v>0</v>
          </cell>
          <cell r="CR5">
            <v>0</v>
          </cell>
          <cell r="CS5">
            <v>0</v>
          </cell>
          <cell r="CT5">
            <v>0</v>
          </cell>
          <cell r="CU5">
            <v>0</v>
          </cell>
          <cell r="CV5">
            <v>0</v>
          </cell>
          <cell r="CW5">
            <v>0</v>
          </cell>
          <cell r="CX5">
            <v>0</v>
          </cell>
          <cell r="CY5">
            <v>0</v>
          </cell>
          <cell r="CZ5">
            <v>0</v>
          </cell>
          <cell r="DA5">
            <v>0</v>
          </cell>
          <cell r="DB5">
            <v>0</v>
          </cell>
          <cell r="DC5">
            <v>0</v>
          </cell>
          <cell r="DD5">
            <v>0</v>
          </cell>
          <cell r="DE5">
            <v>0</v>
          </cell>
          <cell r="DF5">
            <v>0</v>
          </cell>
          <cell r="DG5">
            <v>0</v>
          </cell>
          <cell r="DH5">
            <v>0</v>
          </cell>
          <cell r="DI5">
            <v>0</v>
          </cell>
          <cell r="DJ5">
            <v>0</v>
          </cell>
          <cell r="DK5">
            <v>0</v>
          </cell>
          <cell r="DL5">
            <v>0</v>
          </cell>
          <cell r="DM5">
            <v>0</v>
          </cell>
          <cell r="DN5">
            <v>0</v>
          </cell>
          <cell r="DO5">
            <v>0</v>
          </cell>
          <cell r="DP5">
            <v>0</v>
          </cell>
          <cell r="DQ5">
            <v>0</v>
          </cell>
          <cell r="DR5">
            <v>0</v>
          </cell>
          <cell r="DS5">
            <v>0</v>
          </cell>
          <cell r="DT5">
            <v>0</v>
          </cell>
          <cell r="DU5">
            <v>0</v>
          </cell>
          <cell r="DV5">
            <v>0</v>
          </cell>
          <cell r="DW5">
            <v>0</v>
          </cell>
        </row>
        <row r="6"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0</v>
          </cell>
          <cell r="CA6">
            <v>0</v>
          </cell>
          <cell r="CB6">
            <v>0</v>
          </cell>
          <cell r="CC6">
            <v>0</v>
          </cell>
          <cell r="CD6">
            <v>0</v>
          </cell>
          <cell r="CE6">
            <v>0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  <cell r="CR6">
            <v>0</v>
          </cell>
          <cell r="CS6">
            <v>0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0</v>
          </cell>
          <cell r="CY6">
            <v>0</v>
          </cell>
          <cell r="CZ6">
            <v>0</v>
          </cell>
          <cell r="DA6">
            <v>0</v>
          </cell>
          <cell r="DB6">
            <v>0</v>
          </cell>
          <cell r="DC6">
            <v>0</v>
          </cell>
          <cell r="DD6">
            <v>0</v>
          </cell>
          <cell r="DE6">
            <v>0</v>
          </cell>
          <cell r="DF6">
            <v>0</v>
          </cell>
          <cell r="DG6">
            <v>0</v>
          </cell>
          <cell r="DH6">
            <v>0</v>
          </cell>
          <cell r="DI6">
            <v>0</v>
          </cell>
          <cell r="DJ6">
            <v>0</v>
          </cell>
          <cell r="DK6">
            <v>0</v>
          </cell>
          <cell r="DL6">
            <v>0</v>
          </cell>
          <cell r="DM6">
            <v>0</v>
          </cell>
          <cell r="DN6">
            <v>0</v>
          </cell>
          <cell r="DO6">
            <v>0</v>
          </cell>
          <cell r="DP6">
            <v>0</v>
          </cell>
          <cell r="DQ6">
            <v>0</v>
          </cell>
          <cell r="DR6">
            <v>0</v>
          </cell>
          <cell r="DS6">
            <v>0</v>
          </cell>
          <cell r="DT6">
            <v>0</v>
          </cell>
          <cell r="DU6">
            <v>0</v>
          </cell>
          <cell r="DV6">
            <v>0</v>
          </cell>
          <cell r="DW6">
            <v>0</v>
          </cell>
        </row>
        <row r="7"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B7">
            <v>0</v>
          </cell>
          <cell r="BC7">
            <v>0</v>
          </cell>
          <cell r="BD7">
            <v>0</v>
          </cell>
          <cell r="BE7">
            <v>0</v>
          </cell>
          <cell r="BF7">
            <v>0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N7">
            <v>0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0</v>
          </cell>
          <cell r="BZ7">
            <v>0</v>
          </cell>
          <cell r="CA7">
            <v>0</v>
          </cell>
          <cell r="CB7">
            <v>0</v>
          </cell>
          <cell r="CC7">
            <v>0</v>
          </cell>
          <cell r="CD7">
            <v>0</v>
          </cell>
          <cell r="CE7">
            <v>0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  <cell r="CR7">
            <v>0</v>
          </cell>
          <cell r="CS7">
            <v>0</v>
          </cell>
          <cell r="CT7">
            <v>0</v>
          </cell>
          <cell r="CU7">
            <v>0</v>
          </cell>
          <cell r="CV7">
            <v>0</v>
          </cell>
          <cell r="CW7">
            <v>0</v>
          </cell>
          <cell r="CX7">
            <v>0</v>
          </cell>
          <cell r="CY7">
            <v>0</v>
          </cell>
          <cell r="CZ7">
            <v>0</v>
          </cell>
          <cell r="DA7">
            <v>0</v>
          </cell>
          <cell r="DB7">
            <v>0</v>
          </cell>
          <cell r="DC7">
            <v>0</v>
          </cell>
          <cell r="DD7">
            <v>0</v>
          </cell>
          <cell r="DE7">
            <v>0</v>
          </cell>
          <cell r="DF7">
            <v>0</v>
          </cell>
          <cell r="DG7">
            <v>0</v>
          </cell>
          <cell r="DH7">
            <v>0</v>
          </cell>
          <cell r="DI7">
            <v>0</v>
          </cell>
          <cell r="DJ7">
            <v>0</v>
          </cell>
          <cell r="DK7">
            <v>0</v>
          </cell>
          <cell r="DL7">
            <v>0</v>
          </cell>
          <cell r="DM7">
            <v>0</v>
          </cell>
          <cell r="DN7">
            <v>0</v>
          </cell>
          <cell r="DO7">
            <v>0</v>
          </cell>
          <cell r="DP7">
            <v>0</v>
          </cell>
          <cell r="DQ7">
            <v>0</v>
          </cell>
          <cell r="DR7">
            <v>0</v>
          </cell>
          <cell r="DS7">
            <v>0</v>
          </cell>
          <cell r="DT7">
            <v>0</v>
          </cell>
          <cell r="DU7">
            <v>0</v>
          </cell>
          <cell r="DV7">
            <v>0</v>
          </cell>
          <cell r="DW7">
            <v>0</v>
          </cell>
        </row>
        <row r="8"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  <cell r="CR8">
            <v>0</v>
          </cell>
          <cell r="CS8">
            <v>0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  <cell r="DN8">
            <v>0</v>
          </cell>
          <cell r="DO8">
            <v>0</v>
          </cell>
          <cell r="DP8">
            <v>0</v>
          </cell>
          <cell r="DQ8">
            <v>0</v>
          </cell>
          <cell r="DR8">
            <v>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0</v>
          </cell>
        </row>
        <row r="11"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0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  <cell r="CR11">
            <v>0</v>
          </cell>
          <cell r="CS11">
            <v>0</v>
          </cell>
          <cell r="CT11">
            <v>0</v>
          </cell>
          <cell r="CU11">
            <v>0</v>
          </cell>
          <cell r="CV11">
            <v>0</v>
          </cell>
          <cell r="CW11">
            <v>0</v>
          </cell>
          <cell r="CX11">
            <v>0</v>
          </cell>
          <cell r="CY11">
            <v>0</v>
          </cell>
          <cell r="CZ11">
            <v>0</v>
          </cell>
          <cell r="DA11">
            <v>0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0</v>
          </cell>
          <cell r="DG11">
            <v>0</v>
          </cell>
          <cell r="DH11">
            <v>0</v>
          </cell>
          <cell r="DI11">
            <v>0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  <cell r="DN11">
            <v>0</v>
          </cell>
          <cell r="DO11">
            <v>0</v>
          </cell>
          <cell r="DP11">
            <v>0</v>
          </cell>
          <cell r="DQ11">
            <v>0</v>
          </cell>
          <cell r="DR11">
            <v>0</v>
          </cell>
          <cell r="DS11">
            <v>0</v>
          </cell>
          <cell r="DT11">
            <v>0</v>
          </cell>
          <cell r="DU11">
            <v>0</v>
          </cell>
          <cell r="DV11">
            <v>0</v>
          </cell>
          <cell r="DW11">
            <v>0</v>
          </cell>
        </row>
        <row r="12"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0</v>
          </cell>
          <cell r="CR12">
            <v>0</v>
          </cell>
          <cell r="CS12">
            <v>0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0</v>
          </cell>
          <cell r="DG12">
            <v>0</v>
          </cell>
          <cell r="DH12">
            <v>0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N12">
            <v>0</v>
          </cell>
          <cell r="DO12">
            <v>0</v>
          </cell>
          <cell r="DP12">
            <v>0</v>
          </cell>
          <cell r="DQ12">
            <v>0</v>
          </cell>
          <cell r="DR12">
            <v>0</v>
          </cell>
          <cell r="DS12">
            <v>0</v>
          </cell>
          <cell r="DT12">
            <v>0</v>
          </cell>
          <cell r="DU12">
            <v>0</v>
          </cell>
          <cell r="DV12">
            <v>0</v>
          </cell>
          <cell r="DW12">
            <v>0</v>
          </cell>
        </row>
        <row r="13"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0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  <cell r="CR13">
            <v>0</v>
          </cell>
          <cell r="CS13">
            <v>0</v>
          </cell>
          <cell r="CT13">
            <v>0</v>
          </cell>
          <cell r="CU13">
            <v>0</v>
          </cell>
          <cell r="CV13">
            <v>0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A13">
            <v>0</v>
          </cell>
          <cell r="DB13">
            <v>0</v>
          </cell>
          <cell r="DC13">
            <v>0</v>
          </cell>
          <cell r="DD13">
            <v>0</v>
          </cell>
          <cell r="DE13">
            <v>0</v>
          </cell>
          <cell r="DF13">
            <v>0</v>
          </cell>
          <cell r="DG13">
            <v>0</v>
          </cell>
          <cell r="DH13">
            <v>0</v>
          </cell>
          <cell r="DI13">
            <v>0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  <cell r="DN13">
            <v>0</v>
          </cell>
          <cell r="DO13">
            <v>0</v>
          </cell>
          <cell r="DP13">
            <v>0</v>
          </cell>
          <cell r="DQ13">
            <v>0</v>
          </cell>
          <cell r="DR13">
            <v>0</v>
          </cell>
          <cell r="DS13">
            <v>0</v>
          </cell>
          <cell r="DT13">
            <v>0</v>
          </cell>
          <cell r="DU13">
            <v>0</v>
          </cell>
          <cell r="DV13">
            <v>0</v>
          </cell>
          <cell r="DW13">
            <v>0</v>
          </cell>
        </row>
        <row r="14"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  <cell r="CR14">
            <v>0</v>
          </cell>
          <cell r="CS14">
            <v>0</v>
          </cell>
          <cell r="CT14">
            <v>0</v>
          </cell>
          <cell r="CU14">
            <v>0</v>
          </cell>
          <cell r="CV14">
            <v>0</v>
          </cell>
          <cell r="CW14">
            <v>0</v>
          </cell>
          <cell r="CX14">
            <v>0</v>
          </cell>
          <cell r="CY14">
            <v>0</v>
          </cell>
          <cell r="CZ14">
            <v>0</v>
          </cell>
          <cell r="DA14">
            <v>0</v>
          </cell>
          <cell r="DB14">
            <v>0</v>
          </cell>
          <cell r="DC14">
            <v>0</v>
          </cell>
          <cell r="DD14">
            <v>0</v>
          </cell>
          <cell r="DE14">
            <v>0</v>
          </cell>
          <cell r="DF14">
            <v>0</v>
          </cell>
          <cell r="DG14">
            <v>0</v>
          </cell>
          <cell r="DH14">
            <v>0</v>
          </cell>
          <cell r="DI14">
            <v>0</v>
          </cell>
          <cell r="DJ14">
            <v>0</v>
          </cell>
          <cell r="DK14">
            <v>0</v>
          </cell>
          <cell r="DL14">
            <v>0</v>
          </cell>
          <cell r="DM14">
            <v>0</v>
          </cell>
          <cell r="DN14">
            <v>0</v>
          </cell>
          <cell r="DO14">
            <v>0</v>
          </cell>
          <cell r="DP14">
            <v>0</v>
          </cell>
          <cell r="DQ14">
            <v>0</v>
          </cell>
          <cell r="DR14">
            <v>0</v>
          </cell>
          <cell r="DS14">
            <v>0</v>
          </cell>
          <cell r="DT14">
            <v>0</v>
          </cell>
          <cell r="DU14">
            <v>0</v>
          </cell>
          <cell r="DV14">
            <v>0</v>
          </cell>
          <cell r="DW14">
            <v>0</v>
          </cell>
        </row>
        <row r="15"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</row>
        <row r="16"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</row>
        <row r="17"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0</v>
          </cell>
          <cell r="DP17">
            <v>0</v>
          </cell>
          <cell r="DQ17">
            <v>0</v>
          </cell>
          <cell r="DR17">
            <v>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</row>
        <row r="18"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  <cell r="CR18">
            <v>0</v>
          </cell>
          <cell r="CS18">
            <v>0</v>
          </cell>
          <cell r="CT18">
            <v>0</v>
          </cell>
          <cell r="CU18">
            <v>0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A18">
            <v>0</v>
          </cell>
          <cell r="DB18">
            <v>0</v>
          </cell>
          <cell r="DC18">
            <v>0</v>
          </cell>
          <cell r="DD18">
            <v>0</v>
          </cell>
          <cell r="DE18">
            <v>0</v>
          </cell>
          <cell r="DF18">
            <v>0</v>
          </cell>
          <cell r="DG18">
            <v>0</v>
          </cell>
          <cell r="DH18">
            <v>0</v>
          </cell>
          <cell r="DI18">
            <v>0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0</v>
          </cell>
          <cell r="DP18">
            <v>0</v>
          </cell>
          <cell r="DQ18">
            <v>0</v>
          </cell>
          <cell r="DR18">
            <v>0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0</v>
          </cell>
        </row>
        <row r="21"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</row>
        <row r="22"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  <cell r="CR22">
            <v>0</v>
          </cell>
          <cell r="CS22">
            <v>0</v>
          </cell>
          <cell r="CT22">
            <v>0</v>
          </cell>
          <cell r="CU22">
            <v>0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0</v>
          </cell>
          <cell r="DD22">
            <v>0</v>
          </cell>
          <cell r="DE22">
            <v>0</v>
          </cell>
          <cell r="DF22">
            <v>0</v>
          </cell>
          <cell r="DG22">
            <v>0</v>
          </cell>
          <cell r="DH22">
            <v>0</v>
          </cell>
          <cell r="DI22">
            <v>0</v>
          </cell>
          <cell r="DJ22">
            <v>0</v>
          </cell>
          <cell r="DK22">
            <v>0</v>
          </cell>
          <cell r="DL22">
            <v>0</v>
          </cell>
          <cell r="DM22">
            <v>0</v>
          </cell>
          <cell r="DN22">
            <v>0</v>
          </cell>
          <cell r="DO22">
            <v>0</v>
          </cell>
          <cell r="DP22">
            <v>0</v>
          </cell>
          <cell r="DQ22">
            <v>0</v>
          </cell>
          <cell r="DR22">
            <v>0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  <cell r="DW22">
            <v>0</v>
          </cell>
        </row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  <cell r="CR23">
            <v>0</v>
          </cell>
          <cell r="CS23">
            <v>0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0</v>
          </cell>
        </row>
        <row r="24"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0</v>
          </cell>
          <cell r="CV24">
            <v>0</v>
          </cell>
          <cell r="CW24">
            <v>0</v>
          </cell>
          <cell r="CX24">
            <v>0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0</v>
          </cell>
          <cell r="DQ24">
            <v>0</v>
          </cell>
          <cell r="DR24">
            <v>0</v>
          </cell>
          <cell r="DS24">
            <v>0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</row>
        <row r="25"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0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0</v>
          </cell>
          <cell r="DS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0</v>
          </cell>
        </row>
        <row r="28"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10057447.559999999</v>
          </cell>
          <cell r="Y28">
            <v>1100000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5200000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1100000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3121034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  <cell r="CR28">
            <v>0</v>
          </cell>
          <cell r="CS28">
            <v>0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  <cell r="DQ28">
            <v>0</v>
          </cell>
          <cell r="DR28">
            <v>0</v>
          </cell>
          <cell r="DS28">
            <v>0</v>
          </cell>
          <cell r="DT28">
            <v>0</v>
          </cell>
          <cell r="DU28">
            <v>0</v>
          </cell>
          <cell r="DV28">
            <v>0</v>
          </cell>
          <cell r="DW28">
            <v>0</v>
          </cell>
        </row>
        <row r="29"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5000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3000</v>
          </cell>
          <cell r="AC29">
            <v>0</v>
          </cell>
          <cell r="AD29">
            <v>24850</v>
          </cell>
          <cell r="AE29">
            <v>0</v>
          </cell>
          <cell r="AF29">
            <v>1213000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15000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5000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3000</v>
          </cell>
          <cell r="AZ29">
            <v>0</v>
          </cell>
          <cell r="BA29">
            <v>5000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14850</v>
          </cell>
          <cell r="BI29">
            <v>0</v>
          </cell>
          <cell r="BJ29">
            <v>202200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0</v>
          </cell>
          <cell r="DG29">
            <v>0</v>
          </cell>
          <cell r="DH29">
            <v>0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0</v>
          </cell>
          <cell r="DP29">
            <v>0</v>
          </cell>
          <cell r="DQ29">
            <v>0</v>
          </cell>
          <cell r="DR29">
            <v>0</v>
          </cell>
          <cell r="DS29">
            <v>0</v>
          </cell>
          <cell r="DT29">
            <v>0</v>
          </cell>
          <cell r="DU29">
            <v>0</v>
          </cell>
          <cell r="DV29">
            <v>0</v>
          </cell>
          <cell r="DW29">
            <v>0</v>
          </cell>
        </row>
        <row r="30"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293475.55</v>
          </cell>
          <cell r="AB30">
            <v>100000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60000</v>
          </cell>
          <cell r="AJ30">
            <v>0</v>
          </cell>
          <cell r="AK30">
            <v>100000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100000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130000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100000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0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0</v>
          </cell>
          <cell r="DS30">
            <v>0</v>
          </cell>
          <cell r="DT30">
            <v>0</v>
          </cell>
          <cell r="DU30">
            <v>0</v>
          </cell>
          <cell r="DV30">
            <v>0</v>
          </cell>
          <cell r="DW30">
            <v>0</v>
          </cell>
        </row>
        <row r="31"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9337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10000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277255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272500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50000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0</v>
          </cell>
          <cell r="CQ31">
            <v>0</v>
          </cell>
          <cell r="CR31">
            <v>0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  <cell r="DR31">
            <v>0</v>
          </cell>
          <cell r="DS31">
            <v>0</v>
          </cell>
          <cell r="DT31">
            <v>0</v>
          </cell>
          <cell r="DU31">
            <v>0</v>
          </cell>
          <cell r="DV31">
            <v>0</v>
          </cell>
          <cell r="DW31">
            <v>0</v>
          </cell>
        </row>
        <row r="32">
          <cell r="F32">
            <v>0</v>
          </cell>
          <cell r="G32">
            <v>267</v>
          </cell>
          <cell r="H32">
            <v>113604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1000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1000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1000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160000</v>
          </cell>
          <cell r="AJ32">
            <v>0</v>
          </cell>
          <cell r="AK32">
            <v>1000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1000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1000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1000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0</v>
          </cell>
          <cell r="DS32">
            <v>0</v>
          </cell>
          <cell r="DT32">
            <v>0</v>
          </cell>
          <cell r="DU32">
            <v>0</v>
          </cell>
          <cell r="DV32">
            <v>0</v>
          </cell>
          <cell r="DW32">
            <v>0</v>
          </cell>
        </row>
        <row r="35">
          <cell r="F35">
            <v>0</v>
          </cell>
          <cell r="G35">
            <v>0</v>
          </cell>
          <cell r="H35">
            <v>586283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947000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0</v>
          </cell>
          <cell r="DG35">
            <v>0</v>
          </cell>
          <cell r="DH35">
            <v>0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0</v>
          </cell>
          <cell r="DP35">
            <v>0</v>
          </cell>
          <cell r="DQ35">
            <v>0</v>
          </cell>
          <cell r="DR35">
            <v>0</v>
          </cell>
          <cell r="DS35">
            <v>0</v>
          </cell>
          <cell r="DT35">
            <v>0</v>
          </cell>
          <cell r="DU35">
            <v>0</v>
          </cell>
          <cell r="DV35">
            <v>0</v>
          </cell>
          <cell r="DW35">
            <v>0</v>
          </cell>
        </row>
        <row r="36">
          <cell r="F36">
            <v>0</v>
          </cell>
          <cell r="G36">
            <v>0</v>
          </cell>
          <cell r="H36">
            <v>360656.03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  <cell r="CR36">
            <v>0</v>
          </cell>
          <cell r="CS36">
            <v>0</v>
          </cell>
          <cell r="CT36">
            <v>0</v>
          </cell>
          <cell r="CU36">
            <v>0</v>
          </cell>
          <cell r="CV36">
            <v>0</v>
          </cell>
          <cell r="CW36">
            <v>0</v>
          </cell>
          <cell r="CX36">
            <v>0</v>
          </cell>
          <cell r="CY36">
            <v>0</v>
          </cell>
          <cell r="CZ36">
            <v>0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0</v>
          </cell>
          <cell r="DG36">
            <v>0</v>
          </cell>
          <cell r="DH36">
            <v>0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0</v>
          </cell>
          <cell r="DP36">
            <v>0</v>
          </cell>
          <cell r="DQ36">
            <v>0</v>
          </cell>
          <cell r="DR36">
            <v>0</v>
          </cell>
          <cell r="DS36">
            <v>0</v>
          </cell>
          <cell r="DT36">
            <v>0</v>
          </cell>
          <cell r="DU36">
            <v>0</v>
          </cell>
          <cell r="DV36">
            <v>0</v>
          </cell>
          <cell r="DW36">
            <v>0</v>
          </cell>
        </row>
        <row r="40"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  <cell r="CR40">
            <v>0</v>
          </cell>
          <cell r="CS40">
            <v>0</v>
          </cell>
          <cell r="CT40">
            <v>0</v>
          </cell>
          <cell r="CU40">
            <v>0</v>
          </cell>
          <cell r="CV40">
            <v>0</v>
          </cell>
          <cell r="CW40">
            <v>0</v>
          </cell>
          <cell r="CX40">
            <v>0</v>
          </cell>
          <cell r="CY40">
            <v>0</v>
          </cell>
          <cell r="CZ40">
            <v>0</v>
          </cell>
          <cell r="DA40">
            <v>0</v>
          </cell>
          <cell r="DB40">
            <v>0</v>
          </cell>
          <cell r="DC40">
            <v>0</v>
          </cell>
          <cell r="DD40">
            <v>0</v>
          </cell>
          <cell r="DE40">
            <v>0</v>
          </cell>
          <cell r="DF40">
            <v>0</v>
          </cell>
          <cell r="DG40">
            <v>0</v>
          </cell>
          <cell r="DH40">
            <v>0</v>
          </cell>
          <cell r="DI40">
            <v>0</v>
          </cell>
          <cell r="DJ40">
            <v>0</v>
          </cell>
          <cell r="DK40">
            <v>0</v>
          </cell>
          <cell r="DL40">
            <v>0</v>
          </cell>
          <cell r="DM40">
            <v>0</v>
          </cell>
          <cell r="DN40">
            <v>0</v>
          </cell>
          <cell r="DO40">
            <v>0</v>
          </cell>
          <cell r="DP40">
            <v>0</v>
          </cell>
          <cell r="DQ40">
            <v>0</v>
          </cell>
          <cell r="DR40">
            <v>0</v>
          </cell>
          <cell r="DS40">
            <v>0</v>
          </cell>
          <cell r="DT40">
            <v>0</v>
          </cell>
          <cell r="DU40">
            <v>0</v>
          </cell>
          <cell r="DV40">
            <v>0</v>
          </cell>
          <cell r="DW40">
            <v>0</v>
          </cell>
        </row>
        <row r="41">
          <cell r="F41">
            <v>3000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3000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3000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3000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3000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3000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3000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3000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3000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  <cell r="CR41">
            <v>0</v>
          </cell>
          <cell r="CS41">
            <v>0</v>
          </cell>
          <cell r="CT41">
            <v>0</v>
          </cell>
          <cell r="CU41">
            <v>0</v>
          </cell>
          <cell r="CV41">
            <v>0</v>
          </cell>
          <cell r="CW41">
            <v>0</v>
          </cell>
          <cell r="CX41">
            <v>0</v>
          </cell>
          <cell r="CY41">
            <v>0</v>
          </cell>
          <cell r="CZ41">
            <v>0</v>
          </cell>
          <cell r="DA41">
            <v>0</v>
          </cell>
          <cell r="DB41">
            <v>0</v>
          </cell>
          <cell r="DC41">
            <v>0</v>
          </cell>
          <cell r="DD41">
            <v>0</v>
          </cell>
          <cell r="DE41">
            <v>0</v>
          </cell>
          <cell r="DF41">
            <v>0</v>
          </cell>
          <cell r="DG41">
            <v>0</v>
          </cell>
          <cell r="DH41">
            <v>0</v>
          </cell>
          <cell r="DI41">
            <v>0</v>
          </cell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O41">
            <v>0</v>
          </cell>
          <cell r="DP41">
            <v>0</v>
          </cell>
          <cell r="DQ41">
            <v>0</v>
          </cell>
          <cell r="DR41">
            <v>0</v>
          </cell>
          <cell r="DS41">
            <v>0</v>
          </cell>
          <cell r="DT41">
            <v>0</v>
          </cell>
          <cell r="DU41">
            <v>0</v>
          </cell>
          <cell r="DV41">
            <v>0</v>
          </cell>
          <cell r="DW41">
            <v>0</v>
          </cell>
        </row>
        <row r="44"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  <cell r="CR44">
            <v>0</v>
          </cell>
          <cell r="CS44">
            <v>0</v>
          </cell>
          <cell r="CT44">
            <v>0</v>
          </cell>
          <cell r="CU44">
            <v>0</v>
          </cell>
          <cell r="CV44">
            <v>0</v>
          </cell>
          <cell r="CW44">
            <v>0</v>
          </cell>
          <cell r="CX44">
            <v>0</v>
          </cell>
          <cell r="CY44">
            <v>0</v>
          </cell>
          <cell r="CZ44">
            <v>0</v>
          </cell>
          <cell r="DA44">
            <v>0</v>
          </cell>
          <cell r="DB44">
            <v>0</v>
          </cell>
          <cell r="DC44">
            <v>0</v>
          </cell>
          <cell r="DD44">
            <v>0</v>
          </cell>
          <cell r="DE44">
            <v>0</v>
          </cell>
          <cell r="DF44">
            <v>0</v>
          </cell>
          <cell r="DG44">
            <v>0</v>
          </cell>
          <cell r="DH44">
            <v>0</v>
          </cell>
          <cell r="DI44">
            <v>0</v>
          </cell>
          <cell r="DJ44">
            <v>0</v>
          </cell>
          <cell r="DK44">
            <v>0</v>
          </cell>
          <cell r="DL44">
            <v>0</v>
          </cell>
          <cell r="DM44">
            <v>0</v>
          </cell>
          <cell r="DN44">
            <v>0</v>
          </cell>
          <cell r="DO44">
            <v>0</v>
          </cell>
          <cell r="DP44">
            <v>0</v>
          </cell>
          <cell r="DQ44">
            <v>0</v>
          </cell>
          <cell r="DR44">
            <v>0</v>
          </cell>
          <cell r="DS44">
            <v>0</v>
          </cell>
          <cell r="DT44">
            <v>0</v>
          </cell>
          <cell r="DU44">
            <v>0</v>
          </cell>
          <cell r="DV44">
            <v>0</v>
          </cell>
          <cell r="DW44">
            <v>0</v>
          </cell>
        </row>
        <row r="45"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366000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  <cell r="CR45">
            <v>0</v>
          </cell>
          <cell r="CS45">
            <v>0</v>
          </cell>
          <cell r="CT45">
            <v>0</v>
          </cell>
          <cell r="CU45">
            <v>0</v>
          </cell>
          <cell r="CV45">
            <v>0</v>
          </cell>
          <cell r="CW45">
            <v>0</v>
          </cell>
          <cell r="CX45">
            <v>0</v>
          </cell>
          <cell r="CY45">
            <v>0</v>
          </cell>
          <cell r="CZ45">
            <v>0</v>
          </cell>
          <cell r="DA45">
            <v>0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0</v>
          </cell>
          <cell r="DI45">
            <v>0</v>
          </cell>
          <cell r="DJ45">
            <v>0</v>
          </cell>
          <cell r="DK45">
            <v>0</v>
          </cell>
          <cell r="DL45">
            <v>0</v>
          </cell>
          <cell r="DM45">
            <v>0</v>
          </cell>
          <cell r="DN45">
            <v>0</v>
          </cell>
          <cell r="DO45">
            <v>0</v>
          </cell>
          <cell r="DP45">
            <v>0</v>
          </cell>
          <cell r="DQ45">
            <v>0</v>
          </cell>
          <cell r="DR45">
            <v>0</v>
          </cell>
          <cell r="DS45">
            <v>0</v>
          </cell>
          <cell r="DT45">
            <v>0</v>
          </cell>
          <cell r="DU45">
            <v>0</v>
          </cell>
          <cell r="DV45">
            <v>0</v>
          </cell>
          <cell r="DW45">
            <v>0</v>
          </cell>
        </row>
        <row r="50">
          <cell r="F50"/>
          <cell r="G50"/>
          <cell r="H50"/>
          <cell r="I50"/>
          <cell r="J50"/>
          <cell r="K50"/>
          <cell r="L50"/>
          <cell r="M50"/>
          <cell r="N50"/>
          <cell r="O50"/>
          <cell r="P50"/>
          <cell r="Q50"/>
          <cell r="R50"/>
          <cell r="S50"/>
          <cell r="T50"/>
          <cell r="U50"/>
          <cell r="V50"/>
          <cell r="W50"/>
          <cell r="X50"/>
          <cell r="Y50"/>
          <cell r="Z50"/>
          <cell r="AA50"/>
          <cell r="AB50"/>
          <cell r="AC50"/>
          <cell r="AD50"/>
          <cell r="AE50"/>
          <cell r="AF50"/>
          <cell r="AG50"/>
          <cell r="AH50"/>
          <cell r="AI50"/>
          <cell r="AJ50"/>
          <cell r="AK50"/>
          <cell r="AL50"/>
          <cell r="AM50"/>
          <cell r="AN50"/>
          <cell r="AO50"/>
          <cell r="AP50"/>
          <cell r="AQ50"/>
          <cell r="AR50"/>
          <cell r="AS50"/>
          <cell r="AT50"/>
          <cell r="AU50"/>
          <cell r="AV50"/>
          <cell r="AW50"/>
          <cell r="AX50"/>
          <cell r="AY50"/>
          <cell r="AZ50"/>
          <cell r="BA50"/>
          <cell r="BB50"/>
          <cell r="BC50"/>
          <cell r="BD50"/>
          <cell r="BE50"/>
          <cell r="BF50"/>
          <cell r="BG50"/>
          <cell r="BH50"/>
          <cell r="BI50"/>
          <cell r="BJ50"/>
          <cell r="BK50"/>
          <cell r="BL50"/>
          <cell r="BM50"/>
          <cell r="BN50"/>
          <cell r="BO50"/>
          <cell r="BP50"/>
          <cell r="BQ50"/>
          <cell r="BR50"/>
          <cell r="BS50"/>
          <cell r="BT50"/>
          <cell r="BU50"/>
          <cell r="BV50"/>
          <cell r="BW50"/>
          <cell r="BX50"/>
          <cell r="BY50"/>
          <cell r="BZ50"/>
          <cell r="CA50"/>
          <cell r="CB50"/>
          <cell r="CC50"/>
          <cell r="CD50"/>
          <cell r="CE50"/>
          <cell r="CF50"/>
          <cell r="CG50"/>
          <cell r="CH50"/>
          <cell r="CI50"/>
          <cell r="CJ50"/>
          <cell r="CK50"/>
          <cell r="CL50"/>
          <cell r="CM50"/>
          <cell r="CN50"/>
          <cell r="CO50"/>
          <cell r="CP50"/>
          <cell r="CQ50"/>
          <cell r="CR50"/>
          <cell r="CS50"/>
          <cell r="CT50"/>
          <cell r="CU50"/>
          <cell r="CV50"/>
          <cell r="CW50"/>
          <cell r="CX50"/>
          <cell r="CY50"/>
          <cell r="CZ50"/>
          <cell r="DA50"/>
          <cell r="DB50"/>
          <cell r="DC50"/>
          <cell r="DD50"/>
          <cell r="DE50"/>
          <cell r="DF50"/>
          <cell r="DG50"/>
          <cell r="DH50"/>
          <cell r="DI50"/>
          <cell r="DJ50"/>
          <cell r="DK50"/>
          <cell r="DL50"/>
          <cell r="DM50"/>
          <cell r="DN50"/>
          <cell r="DO50"/>
          <cell r="DP50"/>
          <cell r="DQ50"/>
          <cell r="DR50"/>
          <cell r="DS50"/>
          <cell r="DT50"/>
          <cell r="DU50"/>
          <cell r="DV50"/>
          <cell r="DW50"/>
        </row>
        <row r="51">
          <cell r="F51"/>
          <cell r="G51"/>
          <cell r="H51"/>
          <cell r="I51"/>
          <cell r="J51"/>
          <cell r="K51"/>
          <cell r="L51"/>
          <cell r="M51"/>
          <cell r="N51"/>
          <cell r="O51"/>
          <cell r="P51"/>
          <cell r="Q51"/>
          <cell r="R51"/>
          <cell r="S51"/>
          <cell r="T51"/>
          <cell r="U51"/>
          <cell r="V51"/>
          <cell r="W51"/>
          <cell r="X51"/>
          <cell r="Y51"/>
          <cell r="Z51"/>
          <cell r="AA51"/>
          <cell r="AB51"/>
          <cell r="AC51"/>
          <cell r="AD51"/>
          <cell r="AE51"/>
          <cell r="AF51"/>
          <cell r="AG51"/>
          <cell r="AH51"/>
          <cell r="AI51"/>
          <cell r="AJ51"/>
          <cell r="AK51"/>
          <cell r="AL51"/>
          <cell r="AM51"/>
          <cell r="AN51"/>
          <cell r="AO51"/>
          <cell r="AP51"/>
          <cell r="AQ51"/>
          <cell r="AR51"/>
          <cell r="AS51"/>
          <cell r="AT51"/>
          <cell r="AU51"/>
          <cell r="AV51"/>
          <cell r="AW51"/>
          <cell r="AX51"/>
          <cell r="AY51"/>
          <cell r="AZ51"/>
          <cell r="BA51"/>
          <cell r="BB51"/>
          <cell r="BC51"/>
          <cell r="BD51"/>
          <cell r="BE51"/>
          <cell r="BF51"/>
          <cell r="BG51"/>
          <cell r="BH51"/>
          <cell r="BI51"/>
          <cell r="BJ51"/>
          <cell r="BK51"/>
          <cell r="BL51"/>
          <cell r="BM51"/>
          <cell r="BN51"/>
          <cell r="BO51"/>
          <cell r="BP51"/>
          <cell r="BQ51"/>
          <cell r="BR51"/>
          <cell r="BS51"/>
          <cell r="BT51"/>
          <cell r="BU51"/>
          <cell r="BV51"/>
          <cell r="BW51"/>
          <cell r="BX51"/>
          <cell r="BY51"/>
          <cell r="BZ51"/>
          <cell r="CA51"/>
          <cell r="CB51"/>
          <cell r="CC51"/>
          <cell r="CD51"/>
          <cell r="CE51"/>
          <cell r="CF51"/>
          <cell r="CG51"/>
          <cell r="CH51"/>
          <cell r="CI51"/>
          <cell r="CJ51"/>
          <cell r="CK51"/>
          <cell r="CL51"/>
          <cell r="CM51"/>
          <cell r="CN51"/>
          <cell r="CO51"/>
          <cell r="CP51"/>
          <cell r="CQ51"/>
          <cell r="CR51"/>
          <cell r="CS51"/>
          <cell r="CT51"/>
          <cell r="CU51"/>
          <cell r="CV51"/>
          <cell r="CW51"/>
          <cell r="CX51"/>
          <cell r="CY51"/>
          <cell r="CZ51"/>
          <cell r="DA51"/>
          <cell r="DB51"/>
          <cell r="DC51"/>
          <cell r="DD51"/>
          <cell r="DE51"/>
          <cell r="DF51"/>
          <cell r="DG51"/>
          <cell r="DH51"/>
          <cell r="DI51"/>
          <cell r="DJ51"/>
          <cell r="DK51"/>
          <cell r="DL51"/>
          <cell r="DM51"/>
          <cell r="DN51"/>
          <cell r="DO51"/>
          <cell r="DP51"/>
          <cell r="DQ51"/>
          <cell r="DR51"/>
          <cell r="DS51"/>
          <cell r="DT51"/>
          <cell r="DU51"/>
          <cell r="DV51"/>
          <cell r="DW51"/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Промпт"/>
      <sheetName val="Справочник"/>
      <sheetName val="Факт"/>
      <sheetName val="CF fact"/>
      <sheetName val="CF"/>
      <sheetName val="Аванс (Inc)"/>
      <sheetName val="Выполнение (Inc)"/>
      <sheetName val="Удержание (Inc)"/>
      <sheetName val="Оплата субподряда (DC)"/>
      <sheetName val="Прочее (Inc)"/>
      <sheetName val="Расходные материалы (DC)"/>
      <sheetName val="Аренда машин и оборуд. (DC)"/>
      <sheetName val="НДС (Tax)"/>
      <sheetName val="ФОТ производственный (DC)"/>
      <sheetName val="ФОТ управленческий (OPEX)"/>
      <sheetName val="Основные материалы (DC)"/>
      <sheetName val="Инструмент (DC)"/>
      <sheetName val="Прочие расходы (DC)"/>
      <sheetName val="Аутсорсинг (OPEX)"/>
      <sheetName val="Прочие расходы (OPEX)"/>
      <sheetName val="Содержание штаба (OPEX)"/>
      <sheetName val="Аренда транспорта (OPEX)"/>
      <sheetName val="Финансовые платежи (Fin)"/>
      <sheetName val="Основное оборудование (DC)"/>
      <sheetName val="ФОТ управленческий (BO)"/>
      <sheetName val="Содержание офиса (BO)"/>
      <sheetName val="Аренда транспорта (BO)"/>
      <sheetName val="Аутсорсинг (BO)"/>
      <sheetName val="Прочие расходы (BO)"/>
      <sheetName val="Налог на прибыль (Tax)"/>
      <sheetName val="Финансовые поступления (Fin)"/>
      <sheetName val="Инвестиционные поступл. (Inv)"/>
      <sheetName val="Инвестиционные платежи (Inv)"/>
    </sheetNames>
    <sheetDataSet>
      <sheetData sheetId="0"/>
      <sheetData sheetId="1"/>
      <sheetData sheetId="2"/>
      <sheetData sheetId="3">
        <row r="5"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0</v>
          </cell>
          <cell r="BA5">
            <v>0</v>
          </cell>
          <cell r="BB5">
            <v>0</v>
          </cell>
          <cell r="BC5">
            <v>0</v>
          </cell>
          <cell r="BD5">
            <v>0</v>
          </cell>
          <cell r="BE5">
            <v>0</v>
          </cell>
          <cell r="BF5">
            <v>0</v>
          </cell>
          <cell r="BG5">
            <v>0</v>
          </cell>
          <cell r="BH5">
            <v>0</v>
          </cell>
          <cell r="BI5">
            <v>0</v>
          </cell>
          <cell r="BJ5">
            <v>0</v>
          </cell>
          <cell r="BK5">
            <v>0</v>
          </cell>
          <cell r="BL5">
            <v>0</v>
          </cell>
          <cell r="BM5">
            <v>0</v>
          </cell>
          <cell r="BN5">
            <v>0</v>
          </cell>
          <cell r="BO5">
            <v>0</v>
          </cell>
          <cell r="BP5">
            <v>0</v>
          </cell>
          <cell r="BQ5">
            <v>0</v>
          </cell>
          <cell r="BR5">
            <v>0</v>
          </cell>
          <cell r="BS5">
            <v>0</v>
          </cell>
          <cell r="BT5">
            <v>0</v>
          </cell>
          <cell r="BU5">
            <v>0</v>
          </cell>
          <cell r="BV5">
            <v>0</v>
          </cell>
          <cell r="BW5">
            <v>0</v>
          </cell>
          <cell r="BX5">
            <v>0</v>
          </cell>
          <cell r="BY5">
            <v>0</v>
          </cell>
          <cell r="BZ5">
            <v>0</v>
          </cell>
          <cell r="CA5">
            <v>0</v>
          </cell>
          <cell r="CB5">
            <v>0</v>
          </cell>
          <cell r="CC5">
            <v>0</v>
          </cell>
          <cell r="CD5">
            <v>0</v>
          </cell>
          <cell r="CE5">
            <v>0</v>
          </cell>
          <cell r="CF5">
            <v>0</v>
          </cell>
          <cell r="CG5">
            <v>0</v>
          </cell>
          <cell r="CH5">
            <v>0</v>
          </cell>
          <cell r="CI5">
            <v>0</v>
          </cell>
          <cell r="CJ5">
            <v>0</v>
          </cell>
          <cell r="CK5">
            <v>0</v>
          </cell>
          <cell r="CL5">
            <v>0</v>
          </cell>
          <cell r="CM5">
            <v>0</v>
          </cell>
          <cell r="CN5">
            <v>0</v>
          </cell>
          <cell r="CO5">
            <v>0</v>
          </cell>
          <cell r="CP5">
            <v>0</v>
          </cell>
          <cell r="CQ5">
            <v>0</v>
          </cell>
          <cell r="CR5">
            <v>0</v>
          </cell>
          <cell r="CS5">
            <v>0</v>
          </cell>
          <cell r="CT5">
            <v>0</v>
          </cell>
          <cell r="CU5">
            <v>0</v>
          </cell>
          <cell r="CV5">
            <v>0</v>
          </cell>
          <cell r="CW5">
            <v>0</v>
          </cell>
          <cell r="CX5">
            <v>0</v>
          </cell>
          <cell r="CY5">
            <v>0</v>
          </cell>
          <cell r="CZ5">
            <v>0</v>
          </cell>
          <cell r="DA5">
            <v>0</v>
          </cell>
          <cell r="DB5">
            <v>0</v>
          </cell>
          <cell r="DC5">
            <v>0</v>
          </cell>
          <cell r="DD5">
            <v>0</v>
          </cell>
          <cell r="DE5">
            <v>0</v>
          </cell>
          <cell r="DF5">
            <v>0</v>
          </cell>
          <cell r="DG5">
            <v>0</v>
          </cell>
          <cell r="DH5">
            <v>0</v>
          </cell>
          <cell r="DI5">
            <v>0</v>
          </cell>
          <cell r="DJ5">
            <v>0</v>
          </cell>
          <cell r="DK5">
            <v>0</v>
          </cell>
          <cell r="DL5">
            <v>0</v>
          </cell>
          <cell r="DM5">
            <v>0</v>
          </cell>
          <cell r="DN5">
            <v>0</v>
          </cell>
          <cell r="DO5">
            <v>0</v>
          </cell>
          <cell r="DP5">
            <v>0</v>
          </cell>
          <cell r="DQ5">
            <v>0</v>
          </cell>
          <cell r="DR5">
            <v>0</v>
          </cell>
          <cell r="DS5">
            <v>0</v>
          </cell>
          <cell r="DT5">
            <v>0</v>
          </cell>
        </row>
        <row r="6"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0</v>
          </cell>
          <cell r="CA6">
            <v>0</v>
          </cell>
          <cell r="CB6">
            <v>0</v>
          </cell>
          <cell r="CC6">
            <v>0</v>
          </cell>
          <cell r="CD6">
            <v>0</v>
          </cell>
          <cell r="CE6">
            <v>0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  <cell r="CR6">
            <v>0</v>
          </cell>
          <cell r="CS6">
            <v>0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0</v>
          </cell>
          <cell r="CY6">
            <v>0</v>
          </cell>
          <cell r="CZ6">
            <v>0</v>
          </cell>
          <cell r="DA6">
            <v>0</v>
          </cell>
          <cell r="DB6">
            <v>0</v>
          </cell>
          <cell r="DC6">
            <v>0</v>
          </cell>
          <cell r="DD6">
            <v>0</v>
          </cell>
          <cell r="DE6">
            <v>0</v>
          </cell>
          <cell r="DF6">
            <v>0</v>
          </cell>
          <cell r="DG6">
            <v>0</v>
          </cell>
          <cell r="DH6">
            <v>0</v>
          </cell>
          <cell r="DI6">
            <v>0</v>
          </cell>
          <cell r="DJ6">
            <v>0</v>
          </cell>
          <cell r="DK6">
            <v>0</v>
          </cell>
          <cell r="DL6">
            <v>0</v>
          </cell>
          <cell r="DM6">
            <v>0</v>
          </cell>
          <cell r="DN6">
            <v>0</v>
          </cell>
          <cell r="DO6">
            <v>0</v>
          </cell>
          <cell r="DP6">
            <v>0</v>
          </cell>
          <cell r="DQ6">
            <v>0</v>
          </cell>
          <cell r="DR6">
            <v>0</v>
          </cell>
          <cell r="DS6">
            <v>0</v>
          </cell>
          <cell r="DT6">
            <v>0</v>
          </cell>
        </row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B7">
            <v>0</v>
          </cell>
          <cell r="BC7">
            <v>0</v>
          </cell>
          <cell r="BD7">
            <v>0</v>
          </cell>
          <cell r="BE7">
            <v>0</v>
          </cell>
          <cell r="BF7">
            <v>0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N7">
            <v>0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0</v>
          </cell>
          <cell r="BZ7">
            <v>0</v>
          </cell>
          <cell r="CA7">
            <v>0</v>
          </cell>
          <cell r="CB7">
            <v>0</v>
          </cell>
          <cell r="CC7">
            <v>0</v>
          </cell>
          <cell r="CD7">
            <v>0</v>
          </cell>
          <cell r="CE7">
            <v>0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  <cell r="CR7">
            <v>0</v>
          </cell>
          <cell r="CS7">
            <v>0</v>
          </cell>
          <cell r="CT7">
            <v>0</v>
          </cell>
          <cell r="CU7">
            <v>0</v>
          </cell>
          <cell r="CV7">
            <v>0</v>
          </cell>
          <cell r="CW7">
            <v>0</v>
          </cell>
          <cell r="CX7">
            <v>0</v>
          </cell>
          <cell r="CY7">
            <v>0</v>
          </cell>
          <cell r="CZ7">
            <v>0</v>
          </cell>
          <cell r="DA7">
            <v>0</v>
          </cell>
          <cell r="DB7">
            <v>0</v>
          </cell>
          <cell r="DC7">
            <v>0</v>
          </cell>
          <cell r="DD7">
            <v>0</v>
          </cell>
          <cell r="DE7">
            <v>0</v>
          </cell>
          <cell r="DF7">
            <v>0</v>
          </cell>
          <cell r="DG7">
            <v>0</v>
          </cell>
          <cell r="DH7">
            <v>0</v>
          </cell>
          <cell r="DI7">
            <v>0</v>
          </cell>
          <cell r="DJ7">
            <v>0</v>
          </cell>
          <cell r="DK7">
            <v>0</v>
          </cell>
          <cell r="DL7">
            <v>0</v>
          </cell>
          <cell r="DM7">
            <v>0</v>
          </cell>
          <cell r="DN7">
            <v>0</v>
          </cell>
          <cell r="DO7">
            <v>0</v>
          </cell>
          <cell r="DP7">
            <v>0</v>
          </cell>
          <cell r="DQ7">
            <v>0</v>
          </cell>
          <cell r="DR7">
            <v>0</v>
          </cell>
          <cell r="DS7">
            <v>0</v>
          </cell>
          <cell r="DT7">
            <v>0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5586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  <cell r="CR8">
            <v>0</v>
          </cell>
          <cell r="CS8">
            <v>0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  <cell r="DN8">
            <v>0</v>
          </cell>
          <cell r="DO8">
            <v>0</v>
          </cell>
          <cell r="DP8">
            <v>0</v>
          </cell>
          <cell r="DQ8">
            <v>0</v>
          </cell>
          <cell r="DR8">
            <v>0</v>
          </cell>
          <cell r="DS8">
            <v>0</v>
          </cell>
          <cell r="DT8">
            <v>0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0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  <cell r="CR11">
            <v>0</v>
          </cell>
          <cell r="CS11">
            <v>0</v>
          </cell>
          <cell r="CT11">
            <v>0</v>
          </cell>
          <cell r="CU11">
            <v>0</v>
          </cell>
          <cell r="CV11">
            <v>0</v>
          </cell>
          <cell r="CW11">
            <v>0</v>
          </cell>
          <cell r="CX11">
            <v>0</v>
          </cell>
          <cell r="CY11">
            <v>0</v>
          </cell>
          <cell r="CZ11">
            <v>0</v>
          </cell>
          <cell r="DA11">
            <v>0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0</v>
          </cell>
          <cell r="DG11">
            <v>0</v>
          </cell>
          <cell r="DH11">
            <v>0</v>
          </cell>
          <cell r="DI11">
            <v>0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  <cell r="DN11">
            <v>0</v>
          </cell>
          <cell r="DO11">
            <v>0</v>
          </cell>
          <cell r="DP11">
            <v>0</v>
          </cell>
          <cell r="DQ11">
            <v>0</v>
          </cell>
          <cell r="DR11">
            <v>0</v>
          </cell>
          <cell r="DS11">
            <v>0</v>
          </cell>
          <cell r="DT11">
            <v>0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0</v>
          </cell>
          <cell r="CR12">
            <v>0</v>
          </cell>
          <cell r="CS12">
            <v>0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0</v>
          </cell>
          <cell r="DG12">
            <v>0</v>
          </cell>
          <cell r="DH12">
            <v>0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N12">
            <v>0</v>
          </cell>
          <cell r="DO12">
            <v>0</v>
          </cell>
          <cell r="DP12">
            <v>0</v>
          </cell>
          <cell r="DQ12">
            <v>0</v>
          </cell>
          <cell r="DR12">
            <v>0</v>
          </cell>
          <cell r="DS12">
            <v>0</v>
          </cell>
          <cell r="DT12">
            <v>0</v>
          </cell>
        </row>
        <row r="13">
          <cell r="C13">
            <v>0</v>
          </cell>
          <cell r="D13">
            <v>0</v>
          </cell>
          <cell r="E13">
            <v>13523.58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0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  <cell r="CR13">
            <v>0</v>
          </cell>
          <cell r="CS13">
            <v>0</v>
          </cell>
          <cell r="CT13">
            <v>0</v>
          </cell>
          <cell r="CU13">
            <v>0</v>
          </cell>
          <cell r="CV13">
            <v>0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A13">
            <v>0</v>
          </cell>
          <cell r="DB13">
            <v>0</v>
          </cell>
          <cell r="DC13">
            <v>0</v>
          </cell>
          <cell r="DD13">
            <v>0</v>
          </cell>
          <cell r="DE13">
            <v>0</v>
          </cell>
          <cell r="DF13">
            <v>0</v>
          </cell>
          <cell r="DG13">
            <v>0</v>
          </cell>
          <cell r="DH13">
            <v>0</v>
          </cell>
          <cell r="DI13">
            <v>0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  <cell r="DN13">
            <v>0</v>
          </cell>
          <cell r="DO13">
            <v>0</v>
          </cell>
          <cell r="DP13">
            <v>0</v>
          </cell>
          <cell r="DQ13">
            <v>0</v>
          </cell>
          <cell r="DR13">
            <v>0</v>
          </cell>
          <cell r="DS13">
            <v>0</v>
          </cell>
          <cell r="DT13">
            <v>0</v>
          </cell>
        </row>
        <row r="14">
          <cell r="C14">
            <v>0</v>
          </cell>
          <cell r="D14">
            <v>0</v>
          </cell>
          <cell r="E14">
            <v>76751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  <cell r="CR14">
            <v>0</v>
          </cell>
          <cell r="CS14">
            <v>0</v>
          </cell>
          <cell r="CT14">
            <v>0</v>
          </cell>
          <cell r="CU14">
            <v>0</v>
          </cell>
          <cell r="CV14">
            <v>0</v>
          </cell>
          <cell r="CW14">
            <v>0</v>
          </cell>
          <cell r="CX14">
            <v>0</v>
          </cell>
          <cell r="CY14">
            <v>0</v>
          </cell>
          <cell r="CZ14">
            <v>0</v>
          </cell>
          <cell r="DA14">
            <v>0</v>
          </cell>
          <cell r="DB14">
            <v>0</v>
          </cell>
          <cell r="DC14">
            <v>0</v>
          </cell>
          <cell r="DD14">
            <v>0</v>
          </cell>
          <cell r="DE14">
            <v>0</v>
          </cell>
          <cell r="DF14">
            <v>0</v>
          </cell>
          <cell r="DG14">
            <v>0</v>
          </cell>
          <cell r="DH14">
            <v>0</v>
          </cell>
          <cell r="DI14">
            <v>0</v>
          </cell>
          <cell r="DJ14">
            <v>0</v>
          </cell>
          <cell r="DK14">
            <v>0</v>
          </cell>
          <cell r="DL14">
            <v>0</v>
          </cell>
          <cell r="DM14">
            <v>0</v>
          </cell>
          <cell r="DN14">
            <v>0</v>
          </cell>
          <cell r="DO14">
            <v>0</v>
          </cell>
          <cell r="DP14">
            <v>0</v>
          </cell>
          <cell r="DQ14">
            <v>0</v>
          </cell>
          <cell r="DR14">
            <v>0</v>
          </cell>
          <cell r="DS14">
            <v>0</v>
          </cell>
          <cell r="DT14">
            <v>0</v>
          </cell>
        </row>
        <row r="15">
          <cell r="C15">
            <v>0</v>
          </cell>
          <cell r="D15">
            <v>0</v>
          </cell>
          <cell r="E15">
            <v>215142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6777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0</v>
          </cell>
          <cell r="DS15">
            <v>0</v>
          </cell>
          <cell r="DT15">
            <v>0</v>
          </cell>
        </row>
        <row r="16">
          <cell r="C16">
            <v>0</v>
          </cell>
          <cell r="D16">
            <v>0</v>
          </cell>
          <cell r="E16">
            <v>1849640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280000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0</v>
          </cell>
          <cell r="DS16">
            <v>0</v>
          </cell>
          <cell r="DT16">
            <v>0</v>
          </cell>
        </row>
        <row r="17">
          <cell r="C17">
            <v>18000</v>
          </cell>
          <cell r="D17">
            <v>1817256</v>
          </cell>
          <cell r="E17">
            <v>0</v>
          </cell>
          <cell r="F17">
            <v>0</v>
          </cell>
          <cell r="G17">
            <v>2796512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29313.98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0</v>
          </cell>
          <cell r="DP17">
            <v>0</v>
          </cell>
          <cell r="DQ17">
            <v>0</v>
          </cell>
          <cell r="DR17">
            <v>0</v>
          </cell>
          <cell r="DS17">
            <v>0</v>
          </cell>
          <cell r="DT17">
            <v>0</v>
          </cell>
        </row>
        <row r="18"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236250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  <cell r="CR18">
            <v>0</v>
          </cell>
          <cell r="CS18">
            <v>0</v>
          </cell>
          <cell r="CT18">
            <v>0</v>
          </cell>
          <cell r="CU18">
            <v>0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A18">
            <v>0</v>
          </cell>
          <cell r="DB18">
            <v>0</v>
          </cell>
          <cell r="DC18">
            <v>0</v>
          </cell>
          <cell r="DD18">
            <v>0</v>
          </cell>
          <cell r="DE18">
            <v>0</v>
          </cell>
          <cell r="DF18">
            <v>0</v>
          </cell>
          <cell r="DG18">
            <v>0</v>
          </cell>
          <cell r="DH18">
            <v>0</v>
          </cell>
          <cell r="DI18">
            <v>0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0</v>
          </cell>
          <cell r="DP18">
            <v>0</v>
          </cell>
          <cell r="DQ18">
            <v>0</v>
          </cell>
          <cell r="DR18">
            <v>0</v>
          </cell>
          <cell r="DS18">
            <v>0</v>
          </cell>
          <cell r="DT18">
            <v>0</v>
          </cell>
        </row>
        <row r="21"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0</v>
          </cell>
          <cell r="DS21">
            <v>0</v>
          </cell>
          <cell r="DT21">
            <v>0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  <cell r="CR22">
            <v>0</v>
          </cell>
          <cell r="CS22">
            <v>0</v>
          </cell>
          <cell r="CT22">
            <v>0</v>
          </cell>
          <cell r="CU22">
            <v>0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0</v>
          </cell>
          <cell r="DD22">
            <v>0</v>
          </cell>
          <cell r="DE22">
            <v>0</v>
          </cell>
          <cell r="DF22">
            <v>0</v>
          </cell>
          <cell r="DG22">
            <v>0</v>
          </cell>
          <cell r="DH22">
            <v>0</v>
          </cell>
          <cell r="DI22">
            <v>0</v>
          </cell>
          <cell r="DJ22">
            <v>0</v>
          </cell>
          <cell r="DK22">
            <v>0</v>
          </cell>
          <cell r="DL22">
            <v>0</v>
          </cell>
          <cell r="DM22">
            <v>0</v>
          </cell>
          <cell r="DN22">
            <v>0</v>
          </cell>
          <cell r="DO22">
            <v>0</v>
          </cell>
          <cell r="DP22">
            <v>0</v>
          </cell>
          <cell r="DQ22">
            <v>0</v>
          </cell>
          <cell r="DR22">
            <v>0</v>
          </cell>
          <cell r="DS22">
            <v>0</v>
          </cell>
          <cell r="DT22">
            <v>0</v>
          </cell>
        </row>
        <row r="23">
          <cell r="C23">
            <v>0</v>
          </cell>
          <cell r="D23">
            <v>0</v>
          </cell>
          <cell r="E23">
            <v>39192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1523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  <cell r="CR23">
            <v>0</v>
          </cell>
          <cell r="CS23">
            <v>0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0</v>
          </cell>
          <cell r="DS23">
            <v>0</v>
          </cell>
          <cell r="DT23">
            <v>0</v>
          </cell>
        </row>
        <row r="24">
          <cell r="C24">
            <v>75000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0</v>
          </cell>
          <cell r="CV24">
            <v>0</v>
          </cell>
          <cell r="CW24">
            <v>0</v>
          </cell>
          <cell r="CX24">
            <v>0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0</v>
          </cell>
          <cell r="DQ24">
            <v>0</v>
          </cell>
          <cell r="DR24">
            <v>0</v>
          </cell>
          <cell r="DS24">
            <v>0</v>
          </cell>
          <cell r="DT24">
            <v>0</v>
          </cell>
        </row>
        <row r="25">
          <cell r="C25">
            <v>50000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30000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0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0</v>
          </cell>
          <cell r="DS25">
            <v>0</v>
          </cell>
          <cell r="DT25">
            <v>0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  <cell r="CR28">
            <v>0</v>
          </cell>
          <cell r="CS28">
            <v>0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  <cell r="DQ28">
            <v>0</v>
          </cell>
          <cell r="DR28">
            <v>0</v>
          </cell>
          <cell r="DS28">
            <v>0</v>
          </cell>
          <cell r="DT28">
            <v>0</v>
          </cell>
        </row>
        <row r="29"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0</v>
          </cell>
          <cell r="DG29">
            <v>0</v>
          </cell>
          <cell r="DH29">
            <v>0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0</v>
          </cell>
          <cell r="DP29">
            <v>0</v>
          </cell>
          <cell r="DQ29">
            <v>0</v>
          </cell>
          <cell r="DR29">
            <v>0</v>
          </cell>
          <cell r="DS29">
            <v>0</v>
          </cell>
          <cell r="DT29">
            <v>0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0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0</v>
          </cell>
          <cell r="DS30">
            <v>0</v>
          </cell>
          <cell r="DT30">
            <v>0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0</v>
          </cell>
          <cell r="CQ31">
            <v>0</v>
          </cell>
          <cell r="CR31">
            <v>0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  <cell r="DR31">
            <v>0</v>
          </cell>
          <cell r="DS31">
            <v>0</v>
          </cell>
          <cell r="DT31">
            <v>0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0</v>
          </cell>
          <cell r="DS32">
            <v>0</v>
          </cell>
          <cell r="DT32">
            <v>0</v>
          </cell>
        </row>
        <row r="35"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0</v>
          </cell>
          <cell r="DG35">
            <v>0</v>
          </cell>
          <cell r="DH35">
            <v>0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0</v>
          </cell>
          <cell r="DP35">
            <v>0</v>
          </cell>
          <cell r="DQ35">
            <v>0</v>
          </cell>
          <cell r="DR35">
            <v>0</v>
          </cell>
          <cell r="DS35">
            <v>0</v>
          </cell>
          <cell r="DT35">
            <v>0</v>
          </cell>
        </row>
        <row r="36"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  <cell r="CR36">
            <v>0</v>
          </cell>
          <cell r="CS36">
            <v>0</v>
          </cell>
          <cell r="CT36">
            <v>0</v>
          </cell>
          <cell r="CU36">
            <v>0</v>
          </cell>
          <cell r="CV36">
            <v>0</v>
          </cell>
          <cell r="CW36">
            <v>0</v>
          </cell>
          <cell r="CX36">
            <v>0</v>
          </cell>
          <cell r="CY36">
            <v>0</v>
          </cell>
          <cell r="CZ36">
            <v>0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0</v>
          </cell>
          <cell r="DG36">
            <v>0</v>
          </cell>
          <cell r="DH36">
            <v>0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0</v>
          </cell>
          <cell r="DP36">
            <v>0</v>
          </cell>
          <cell r="DQ36">
            <v>0</v>
          </cell>
          <cell r="DR36">
            <v>0</v>
          </cell>
          <cell r="DS36">
            <v>0</v>
          </cell>
          <cell r="DT36">
            <v>0</v>
          </cell>
        </row>
        <row r="40"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  <cell r="CR40">
            <v>0</v>
          </cell>
          <cell r="CS40">
            <v>0</v>
          </cell>
          <cell r="CT40">
            <v>0</v>
          </cell>
          <cell r="CU40">
            <v>0</v>
          </cell>
          <cell r="CV40">
            <v>0</v>
          </cell>
          <cell r="CW40">
            <v>0</v>
          </cell>
          <cell r="CX40">
            <v>0</v>
          </cell>
          <cell r="CY40">
            <v>0</v>
          </cell>
          <cell r="CZ40">
            <v>0</v>
          </cell>
          <cell r="DA40">
            <v>0</v>
          </cell>
          <cell r="DB40">
            <v>0</v>
          </cell>
          <cell r="DC40">
            <v>0</v>
          </cell>
          <cell r="DD40">
            <v>0</v>
          </cell>
          <cell r="DE40">
            <v>0</v>
          </cell>
          <cell r="DF40">
            <v>0</v>
          </cell>
          <cell r="DG40">
            <v>0</v>
          </cell>
          <cell r="DH40">
            <v>0</v>
          </cell>
          <cell r="DI40">
            <v>0</v>
          </cell>
          <cell r="DJ40">
            <v>0</v>
          </cell>
          <cell r="DK40">
            <v>0</v>
          </cell>
          <cell r="DL40">
            <v>0</v>
          </cell>
          <cell r="DM40">
            <v>0</v>
          </cell>
          <cell r="DN40">
            <v>0</v>
          </cell>
          <cell r="DO40">
            <v>0</v>
          </cell>
          <cell r="DP40">
            <v>0</v>
          </cell>
          <cell r="DQ40">
            <v>0</v>
          </cell>
          <cell r="DR40">
            <v>0</v>
          </cell>
          <cell r="DS40">
            <v>0</v>
          </cell>
          <cell r="DT40">
            <v>0</v>
          </cell>
        </row>
        <row r="41"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  <cell r="CR41">
            <v>0</v>
          </cell>
          <cell r="CS41">
            <v>0</v>
          </cell>
          <cell r="CT41">
            <v>0</v>
          </cell>
          <cell r="CU41">
            <v>0</v>
          </cell>
          <cell r="CV41">
            <v>0</v>
          </cell>
          <cell r="CW41">
            <v>0</v>
          </cell>
          <cell r="CX41">
            <v>0</v>
          </cell>
          <cell r="CY41">
            <v>0</v>
          </cell>
          <cell r="CZ41">
            <v>0</v>
          </cell>
          <cell r="DA41">
            <v>0</v>
          </cell>
          <cell r="DB41">
            <v>0</v>
          </cell>
          <cell r="DC41">
            <v>0</v>
          </cell>
          <cell r="DD41">
            <v>0</v>
          </cell>
          <cell r="DE41">
            <v>0</v>
          </cell>
          <cell r="DF41">
            <v>0</v>
          </cell>
          <cell r="DG41">
            <v>0</v>
          </cell>
          <cell r="DH41">
            <v>0</v>
          </cell>
          <cell r="DI41">
            <v>0</v>
          </cell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O41">
            <v>0</v>
          </cell>
          <cell r="DP41">
            <v>0</v>
          </cell>
          <cell r="DQ41">
            <v>0</v>
          </cell>
          <cell r="DR41">
            <v>0</v>
          </cell>
          <cell r="DS41">
            <v>0</v>
          </cell>
          <cell r="DT41">
            <v>0</v>
          </cell>
        </row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  <cell r="CR44">
            <v>0</v>
          </cell>
          <cell r="CS44">
            <v>0</v>
          </cell>
          <cell r="CT44">
            <v>0</v>
          </cell>
          <cell r="CU44">
            <v>0</v>
          </cell>
          <cell r="CV44">
            <v>0</v>
          </cell>
          <cell r="CW44">
            <v>0</v>
          </cell>
          <cell r="CX44">
            <v>0</v>
          </cell>
          <cell r="CY44">
            <v>0</v>
          </cell>
          <cell r="CZ44">
            <v>0</v>
          </cell>
          <cell r="DA44">
            <v>0</v>
          </cell>
          <cell r="DB44">
            <v>0</v>
          </cell>
          <cell r="DC44">
            <v>0</v>
          </cell>
          <cell r="DD44">
            <v>0</v>
          </cell>
          <cell r="DE44">
            <v>0</v>
          </cell>
          <cell r="DF44">
            <v>0</v>
          </cell>
          <cell r="DG44">
            <v>0</v>
          </cell>
          <cell r="DH44">
            <v>0</v>
          </cell>
          <cell r="DI44">
            <v>0</v>
          </cell>
          <cell r="DJ44">
            <v>0</v>
          </cell>
          <cell r="DK44">
            <v>0</v>
          </cell>
          <cell r="DL44">
            <v>0</v>
          </cell>
          <cell r="DM44">
            <v>0</v>
          </cell>
          <cell r="DN44">
            <v>0</v>
          </cell>
          <cell r="DO44">
            <v>0</v>
          </cell>
          <cell r="DP44">
            <v>0</v>
          </cell>
          <cell r="DQ44">
            <v>0</v>
          </cell>
          <cell r="DR44">
            <v>0</v>
          </cell>
          <cell r="DS44">
            <v>0</v>
          </cell>
          <cell r="DT44">
            <v>0</v>
          </cell>
        </row>
        <row r="45"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  <cell r="CR45">
            <v>0</v>
          </cell>
          <cell r="CS45">
            <v>0</v>
          </cell>
          <cell r="CT45">
            <v>0</v>
          </cell>
          <cell r="CU45">
            <v>0</v>
          </cell>
          <cell r="CV45">
            <v>0</v>
          </cell>
          <cell r="CW45">
            <v>0</v>
          </cell>
          <cell r="CX45">
            <v>0</v>
          </cell>
          <cell r="CY45">
            <v>0</v>
          </cell>
          <cell r="CZ45">
            <v>0</v>
          </cell>
          <cell r="DA45">
            <v>0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0</v>
          </cell>
          <cell r="DI45">
            <v>0</v>
          </cell>
          <cell r="DJ45">
            <v>0</v>
          </cell>
          <cell r="DK45">
            <v>0</v>
          </cell>
          <cell r="DL45">
            <v>0</v>
          </cell>
          <cell r="DM45">
            <v>0</v>
          </cell>
          <cell r="DN45">
            <v>0</v>
          </cell>
          <cell r="DO45">
            <v>0</v>
          </cell>
          <cell r="DP45">
            <v>0</v>
          </cell>
          <cell r="DQ45">
            <v>0</v>
          </cell>
          <cell r="DR45">
            <v>0</v>
          </cell>
          <cell r="DS45">
            <v>0</v>
          </cell>
          <cell r="DT45">
            <v>0</v>
          </cell>
        </row>
        <row r="50"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  <cell r="CR50">
            <v>0</v>
          </cell>
          <cell r="CS50">
            <v>0</v>
          </cell>
          <cell r="CT50">
            <v>0</v>
          </cell>
          <cell r="CU50">
            <v>0</v>
          </cell>
          <cell r="CV50">
            <v>0</v>
          </cell>
          <cell r="CW50">
            <v>0</v>
          </cell>
          <cell r="CX50">
            <v>0</v>
          </cell>
          <cell r="CY50">
            <v>0</v>
          </cell>
          <cell r="CZ50">
            <v>0</v>
          </cell>
          <cell r="DA50">
            <v>0</v>
          </cell>
          <cell r="DB50">
            <v>0</v>
          </cell>
          <cell r="DC50">
            <v>0</v>
          </cell>
          <cell r="DD50">
            <v>0</v>
          </cell>
          <cell r="DE50">
            <v>0</v>
          </cell>
          <cell r="DF50">
            <v>0</v>
          </cell>
          <cell r="DG50">
            <v>0</v>
          </cell>
          <cell r="DH50">
            <v>0</v>
          </cell>
          <cell r="DI50">
            <v>0</v>
          </cell>
          <cell r="DJ50">
            <v>0</v>
          </cell>
          <cell r="DK50">
            <v>0</v>
          </cell>
          <cell r="DL50">
            <v>0</v>
          </cell>
          <cell r="DM50">
            <v>0</v>
          </cell>
          <cell r="DN50">
            <v>0</v>
          </cell>
          <cell r="DO50">
            <v>0</v>
          </cell>
          <cell r="DP50">
            <v>0</v>
          </cell>
          <cell r="DQ50">
            <v>0</v>
          </cell>
          <cell r="DR50">
            <v>0</v>
          </cell>
          <cell r="DS50">
            <v>0</v>
          </cell>
          <cell r="DT50">
            <v>0</v>
          </cell>
        </row>
        <row r="51"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0</v>
          </cell>
          <cell r="BV51">
            <v>0</v>
          </cell>
          <cell r="BW51">
            <v>0</v>
          </cell>
          <cell r="BX51">
            <v>0</v>
          </cell>
          <cell r="BY51">
            <v>0</v>
          </cell>
          <cell r="BZ51">
            <v>0</v>
          </cell>
          <cell r="CA51">
            <v>0</v>
          </cell>
          <cell r="CB51">
            <v>0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  <cell r="CR51">
            <v>0</v>
          </cell>
          <cell r="CS51">
            <v>0</v>
          </cell>
          <cell r="CT51">
            <v>0</v>
          </cell>
          <cell r="CU51">
            <v>0</v>
          </cell>
          <cell r="CV51">
            <v>0</v>
          </cell>
          <cell r="CW51">
            <v>0</v>
          </cell>
          <cell r="CX51">
            <v>0</v>
          </cell>
          <cell r="CY51">
            <v>0</v>
          </cell>
          <cell r="CZ51">
            <v>0</v>
          </cell>
          <cell r="DA51">
            <v>0</v>
          </cell>
          <cell r="DB51">
            <v>0</v>
          </cell>
          <cell r="DC51">
            <v>0</v>
          </cell>
          <cell r="DD51">
            <v>0</v>
          </cell>
          <cell r="DE51">
            <v>0</v>
          </cell>
          <cell r="DF51">
            <v>0</v>
          </cell>
          <cell r="DG51">
            <v>0</v>
          </cell>
          <cell r="DH51">
            <v>0</v>
          </cell>
          <cell r="DI51">
            <v>0</v>
          </cell>
          <cell r="DJ51">
            <v>0</v>
          </cell>
          <cell r="DK51">
            <v>0</v>
          </cell>
          <cell r="DL51">
            <v>0</v>
          </cell>
          <cell r="DM51">
            <v>0</v>
          </cell>
          <cell r="DN51">
            <v>0</v>
          </cell>
          <cell r="DO51">
            <v>0</v>
          </cell>
          <cell r="DP51">
            <v>0</v>
          </cell>
          <cell r="DQ51">
            <v>0</v>
          </cell>
          <cell r="DR51">
            <v>0</v>
          </cell>
          <cell r="DS51">
            <v>0</v>
          </cell>
          <cell r="DT51">
            <v>0</v>
          </cell>
        </row>
      </sheetData>
      <sheetData sheetId="4">
        <row r="5"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0</v>
          </cell>
          <cell r="BA5">
            <v>0</v>
          </cell>
          <cell r="BB5">
            <v>0</v>
          </cell>
          <cell r="BC5">
            <v>0</v>
          </cell>
          <cell r="BD5">
            <v>0</v>
          </cell>
          <cell r="BE5">
            <v>0</v>
          </cell>
          <cell r="BF5">
            <v>0</v>
          </cell>
          <cell r="BG5">
            <v>0</v>
          </cell>
          <cell r="BH5">
            <v>0</v>
          </cell>
          <cell r="BI5">
            <v>0</v>
          </cell>
          <cell r="BJ5">
            <v>0</v>
          </cell>
          <cell r="BK5">
            <v>0</v>
          </cell>
          <cell r="BL5">
            <v>0</v>
          </cell>
          <cell r="BM5">
            <v>0</v>
          </cell>
          <cell r="BN5">
            <v>0</v>
          </cell>
          <cell r="BO5">
            <v>0</v>
          </cell>
          <cell r="BP5">
            <v>0</v>
          </cell>
          <cell r="BQ5">
            <v>0</v>
          </cell>
          <cell r="BR5">
            <v>0</v>
          </cell>
          <cell r="BS5">
            <v>0</v>
          </cell>
          <cell r="BT5">
            <v>0</v>
          </cell>
          <cell r="BU5">
            <v>0</v>
          </cell>
          <cell r="BV5">
            <v>0</v>
          </cell>
          <cell r="BW5">
            <v>0</v>
          </cell>
          <cell r="BX5">
            <v>0</v>
          </cell>
          <cell r="BY5">
            <v>0</v>
          </cell>
          <cell r="BZ5">
            <v>0</v>
          </cell>
          <cell r="CA5">
            <v>0</v>
          </cell>
          <cell r="CB5">
            <v>0</v>
          </cell>
          <cell r="CC5">
            <v>0</v>
          </cell>
          <cell r="CD5">
            <v>0</v>
          </cell>
          <cell r="CE5">
            <v>0</v>
          </cell>
          <cell r="CF5">
            <v>0</v>
          </cell>
          <cell r="CG5">
            <v>0</v>
          </cell>
          <cell r="CH5">
            <v>0</v>
          </cell>
          <cell r="CI5">
            <v>0</v>
          </cell>
          <cell r="CJ5">
            <v>0</v>
          </cell>
          <cell r="CK5">
            <v>0</v>
          </cell>
          <cell r="CL5">
            <v>0</v>
          </cell>
          <cell r="CM5">
            <v>0</v>
          </cell>
          <cell r="CN5">
            <v>0</v>
          </cell>
          <cell r="CO5">
            <v>0</v>
          </cell>
          <cell r="CP5">
            <v>0</v>
          </cell>
          <cell r="CQ5">
            <v>0</v>
          </cell>
          <cell r="CR5">
            <v>0</v>
          </cell>
          <cell r="CS5">
            <v>0</v>
          </cell>
          <cell r="CT5">
            <v>0</v>
          </cell>
          <cell r="CU5">
            <v>0</v>
          </cell>
          <cell r="CV5">
            <v>0</v>
          </cell>
          <cell r="CW5">
            <v>0</v>
          </cell>
          <cell r="CX5">
            <v>0</v>
          </cell>
          <cell r="CY5">
            <v>0</v>
          </cell>
          <cell r="CZ5">
            <v>0</v>
          </cell>
          <cell r="DA5">
            <v>0</v>
          </cell>
          <cell r="DB5">
            <v>0</v>
          </cell>
          <cell r="DC5">
            <v>0</v>
          </cell>
          <cell r="DD5">
            <v>0</v>
          </cell>
          <cell r="DE5">
            <v>0</v>
          </cell>
          <cell r="DF5">
            <v>0</v>
          </cell>
          <cell r="DG5">
            <v>0</v>
          </cell>
          <cell r="DH5">
            <v>0</v>
          </cell>
          <cell r="DI5">
            <v>0</v>
          </cell>
          <cell r="DJ5">
            <v>0</v>
          </cell>
          <cell r="DK5">
            <v>0</v>
          </cell>
          <cell r="DL5">
            <v>0</v>
          </cell>
          <cell r="DM5">
            <v>0</v>
          </cell>
          <cell r="DN5">
            <v>0</v>
          </cell>
          <cell r="DO5">
            <v>0</v>
          </cell>
          <cell r="DP5">
            <v>0</v>
          </cell>
          <cell r="DQ5">
            <v>0</v>
          </cell>
          <cell r="DR5">
            <v>0</v>
          </cell>
          <cell r="DS5">
            <v>0</v>
          </cell>
          <cell r="DT5">
            <v>0</v>
          </cell>
          <cell r="DU5">
            <v>0</v>
          </cell>
          <cell r="DV5">
            <v>0</v>
          </cell>
          <cell r="DW5">
            <v>0</v>
          </cell>
        </row>
        <row r="6"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1205856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4111126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28191404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0</v>
          </cell>
          <cell r="CA6">
            <v>0</v>
          </cell>
          <cell r="CB6">
            <v>0</v>
          </cell>
          <cell r="CC6">
            <v>0</v>
          </cell>
          <cell r="CD6">
            <v>0</v>
          </cell>
          <cell r="CE6">
            <v>0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  <cell r="CR6">
            <v>0</v>
          </cell>
          <cell r="CS6">
            <v>0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0</v>
          </cell>
          <cell r="CY6">
            <v>0</v>
          </cell>
          <cell r="CZ6">
            <v>0</v>
          </cell>
          <cell r="DA6">
            <v>0</v>
          </cell>
          <cell r="DB6">
            <v>0</v>
          </cell>
          <cell r="DC6">
            <v>0</v>
          </cell>
          <cell r="DD6">
            <v>0</v>
          </cell>
          <cell r="DE6">
            <v>0</v>
          </cell>
          <cell r="DF6">
            <v>0</v>
          </cell>
          <cell r="DG6">
            <v>0</v>
          </cell>
          <cell r="DH6">
            <v>0</v>
          </cell>
          <cell r="DI6">
            <v>0</v>
          </cell>
          <cell r="DJ6">
            <v>0</v>
          </cell>
          <cell r="DK6">
            <v>0</v>
          </cell>
          <cell r="DL6">
            <v>0</v>
          </cell>
          <cell r="DM6">
            <v>0</v>
          </cell>
          <cell r="DN6">
            <v>0</v>
          </cell>
          <cell r="DO6">
            <v>0</v>
          </cell>
          <cell r="DP6">
            <v>0</v>
          </cell>
          <cell r="DQ6">
            <v>0</v>
          </cell>
          <cell r="DR6">
            <v>0</v>
          </cell>
          <cell r="DS6">
            <v>0</v>
          </cell>
          <cell r="DT6">
            <v>0</v>
          </cell>
          <cell r="DU6">
            <v>0</v>
          </cell>
          <cell r="DV6">
            <v>0</v>
          </cell>
          <cell r="DW6">
            <v>0</v>
          </cell>
        </row>
        <row r="7"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B7">
            <v>0</v>
          </cell>
          <cell r="BC7">
            <v>0</v>
          </cell>
          <cell r="BD7">
            <v>19115295.199999999</v>
          </cell>
          <cell r="BE7">
            <v>0</v>
          </cell>
          <cell r="BF7">
            <v>0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N7">
            <v>0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0</v>
          </cell>
          <cell r="BZ7">
            <v>0</v>
          </cell>
          <cell r="CA7">
            <v>0</v>
          </cell>
          <cell r="CB7">
            <v>0</v>
          </cell>
          <cell r="CC7">
            <v>0</v>
          </cell>
          <cell r="CD7">
            <v>0</v>
          </cell>
          <cell r="CE7">
            <v>0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  <cell r="CR7">
            <v>0</v>
          </cell>
          <cell r="CS7">
            <v>0</v>
          </cell>
          <cell r="CT7">
            <v>0</v>
          </cell>
          <cell r="CU7">
            <v>0</v>
          </cell>
          <cell r="CV7">
            <v>0</v>
          </cell>
          <cell r="CW7">
            <v>0</v>
          </cell>
          <cell r="CX7">
            <v>0</v>
          </cell>
          <cell r="CY7">
            <v>0</v>
          </cell>
          <cell r="CZ7">
            <v>0</v>
          </cell>
          <cell r="DA7">
            <v>0</v>
          </cell>
          <cell r="DB7">
            <v>0</v>
          </cell>
          <cell r="DC7">
            <v>0</v>
          </cell>
          <cell r="DD7">
            <v>0</v>
          </cell>
          <cell r="DE7">
            <v>0</v>
          </cell>
          <cell r="DF7">
            <v>0</v>
          </cell>
          <cell r="DG7">
            <v>0</v>
          </cell>
          <cell r="DH7">
            <v>0</v>
          </cell>
          <cell r="DI7">
            <v>0</v>
          </cell>
          <cell r="DJ7">
            <v>0</v>
          </cell>
          <cell r="DK7">
            <v>0</v>
          </cell>
          <cell r="DL7">
            <v>0</v>
          </cell>
          <cell r="DM7">
            <v>0</v>
          </cell>
          <cell r="DN7">
            <v>0</v>
          </cell>
          <cell r="DO7">
            <v>0</v>
          </cell>
          <cell r="DP7">
            <v>0</v>
          </cell>
          <cell r="DQ7">
            <v>0</v>
          </cell>
          <cell r="DR7">
            <v>0</v>
          </cell>
          <cell r="DS7">
            <v>0</v>
          </cell>
          <cell r="DT7">
            <v>0</v>
          </cell>
          <cell r="DU7">
            <v>0</v>
          </cell>
          <cell r="DV7">
            <v>0</v>
          </cell>
          <cell r="DW7">
            <v>0</v>
          </cell>
        </row>
        <row r="8"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  <cell r="CR8">
            <v>0</v>
          </cell>
          <cell r="CS8">
            <v>0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  <cell r="DN8">
            <v>0</v>
          </cell>
          <cell r="DO8">
            <v>0</v>
          </cell>
          <cell r="DP8">
            <v>0</v>
          </cell>
          <cell r="DQ8">
            <v>0</v>
          </cell>
          <cell r="DR8">
            <v>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0</v>
          </cell>
        </row>
        <row r="11"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0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  <cell r="CR11">
            <v>0</v>
          </cell>
          <cell r="CS11">
            <v>0</v>
          </cell>
          <cell r="CT11">
            <v>0</v>
          </cell>
          <cell r="CU11">
            <v>0</v>
          </cell>
          <cell r="CV11">
            <v>0</v>
          </cell>
          <cell r="CW11">
            <v>0</v>
          </cell>
          <cell r="CX11">
            <v>0</v>
          </cell>
          <cell r="CY11">
            <v>0</v>
          </cell>
          <cell r="CZ11">
            <v>0</v>
          </cell>
          <cell r="DA11">
            <v>0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0</v>
          </cell>
          <cell r="DG11">
            <v>0</v>
          </cell>
          <cell r="DH11">
            <v>0</v>
          </cell>
          <cell r="DI11">
            <v>0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  <cell r="DN11">
            <v>0</v>
          </cell>
          <cell r="DO11">
            <v>0</v>
          </cell>
          <cell r="DP11">
            <v>0</v>
          </cell>
          <cell r="DQ11">
            <v>0</v>
          </cell>
          <cell r="DR11">
            <v>0</v>
          </cell>
          <cell r="DS11">
            <v>0</v>
          </cell>
          <cell r="DT11">
            <v>0</v>
          </cell>
          <cell r="DU11">
            <v>0</v>
          </cell>
          <cell r="DV11">
            <v>0</v>
          </cell>
          <cell r="DW11">
            <v>0</v>
          </cell>
        </row>
        <row r="12"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0</v>
          </cell>
          <cell r="CR12">
            <v>0</v>
          </cell>
          <cell r="CS12">
            <v>0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0</v>
          </cell>
          <cell r="DG12">
            <v>0</v>
          </cell>
          <cell r="DH12">
            <v>0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N12">
            <v>0</v>
          </cell>
          <cell r="DO12">
            <v>0</v>
          </cell>
          <cell r="DP12">
            <v>0</v>
          </cell>
          <cell r="DQ12">
            <v>0</v>
          </cell>
          <cell r="DR12">
            <v>0</v>
          </cell>
          <cell r="DS12">
            <v>0</v>
          </cell>
          <cell r="DT12">
            <v>0</v>
          </cell>
          <cell r="DU12">
            <v>0</v>
          </cell>
          <cell r="DV12">
            <v>0</v>
          </cell>
          <cell r="DW12">
            <v>0</v>
          </cell>
        </row>
        <row r="13">
          <cell r="F13">
            <v>0</v>
          </cell>
          <cell r="G13">
            <v>0</v>
          </cell>
          <cell r="H13">
            <v>13524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246710</v>
          </cell>
          <cell r="AB13">
            <v>0</v>
          </cell>
          <cell r="AC13">
            <v>0</v>
          </cell>
          <cell r="AD13">
            <v>750000</v>
          </cell>
          <cell r="AE13">
            <v>238830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0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  <cell r="CR13">
            <v>0</v>
          </cell>
          <cell r="CS13">
            <v>0</v>
          </cell>
          <cell r="CT13">
            <v>0</v>
          </cell>
          <cell r="CU13">
            <v>0</v>
          </cell>
          <cell r="CV13">
            <v>0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A13">
            <v>0</v>
          </cell>
          <cell r="DB13">
            <v>0</v>
          </cell>
          <cell r="DC13">
            <v>0</v>
          </cell>
          <cell r="DD13">
            <v>0</v>
          </cell>
          <cell r="DE13">
            <v>0</v>
          </cell>
          <cell r="DF13">
            <v>0</v>
          </cell>
          <cell r="DG13">
            <v>0</v>
          </cell>
          <cell r="DH13">
            <v>0</v>
          </cell>
          <cell r="DI13">
            <v>0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  <cell r="DN13">
            <v>0</v>
          </cell>
          <cell r="DO13">
            <v>0</v>
          </cell>
          <cell r="DP13">
            <v>0</v>
          </cell>
          <cell r="DQ13">
            <v>0</v>
          </cell>
          <cell r="DR13">
            <v>0</v>
          </cell>
          <cell r="DS13">
            <v>0</v>
          </cell>
          <cell r="DT13">
            <v>0</v>
          </cell>
          <cell r="DU13">
            <v>0</v>
          </cell>
          <cell r="DV13">
            <v>0</v>
          </cell>
          <cell r="DW13">
            <v>0</v>
          </cell>
        </row>
        <row r="14">
          <cell r="F14">
            <v>0</v>
          </cell>
          <cell r="G14">
            <v>0</v>
          </cell>
          <cell r="H14">
            <v>150000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300000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200000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200000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  <cell r="CR14">
            <v>0</v>
          </cell>
          <cell r="CS14">
            <v>0</v>
          </cell>
          <cell r="CT14">
            <v>0</v>
          </cell>
          <cell r="CU14">
            <v>0</v>
          </cell>
          <cell r="CV14">
            <v>0</v>
          </cell>
          <cell r="CW14">
            <v>0</v>
          </cell>
          <cell r="CX14">
            <v>0</v>
          </cell>
          <cell r="CY14">
            <v>0</v>
          </cell>
          <cell r="CZ14">
            <v>0</v>
          </cell>
          <cell r="DA14">
            <v>0</v>
          </cell>
          <cell r="DB14">
            <v>0</v>
          </cell>
          <cell r="DC14">
            <v>0</v>
          </cell>
          <cell r="DD14">
            <v>0</v>
          </cell>
          <cell r="DE14">
            <v>0</v>
          </cell>
          <cell r="DF14">
            <v>0</v>
          </cell>
          <cell r="DG14">
            <v>0</v>
          </cell>
          <cell r="DH14">
            <v>0</v>
          </cell>
          <cell r="DI14">
            <v>0</v>
          </cell>
          <cell r="DJ14">
            <v>0</v>
          </cell>
          <cell r="DK14">
            <v>0</v>
          </cell>
          <cell r="DL14">
            <v>0</v>
          </cell>
          <cell r="DM14">
            <v>0</v>
          </cell>
          <cell r="DN14">
            <v>0</v>
          </cell>
          <cell r="DO14">
            <v>0</v>
          </cell>
          <cell r="DP14">
            <v>0</v>
          </cell>
          <cell r="DQ14">
            <v>0</v>
          </cell>
          <cell r="DR14">
            <v>0</v>
          </cell>
          <cell r="DS14">
            <v>0</v>
          </cell>
          <cell r="DT14">
            <v>0</v>
          </cell>
          <cell r="DU14">
            <v>0</v>
          </cell>
          <cell r="DV14">
            <v>0</v>
          </cell>
          <cell r="DW14">
            <v>0</v>
          </cell>
        </row>
        <row r="15">
          <cell r="F15">
            <v>0</v>
          </cell>
          <cell r="G15">
            <v>0</v>
          </cell>
          <cell r="H15">
            <v>215142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100000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200000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100000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</row>
        <row r="16">
          <cell r="F16">
            <v>0</v>
          </cell>
          <cell r="G16">
            <v>0</v>
          </cell>
          <cell r="H16">
            <v>1849640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3573806.666666667</v>
          </cell>
          <cell r="Y16">
            <v>0</v>
          </cell>
          <cell r="Z16">
            <v>0</v>
          </cell>
          <cell r="AA16">
            <v>0</v>
          </cell>
          <cell r="AB16">
            <v>2772306.666666667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2712306.666666667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640000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</row>
        <row r="17">
          <cell r="F17">
            <v>18000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2500000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3290000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1500000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0</v>
          </cell>
          <cell r="DP17">
            <v>0</v>
          </cell>
          <cell r="DQ17">
            <v>0</v>
          </cell>
          <cell r="DR17">
            <v>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</row>
        <row r="18"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27000</v>
          </cell>
          <cell r="O18">
            <v>100000</v>
          </cell>
          <cell r="P18">
            <v>0</v>
          </cell>
          <cell r="Q18">
            <v>65000</v>
          </cell>
          <cell r="R18">
            <v>225000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63400</v>
          </cell>
          <cell r="X18">
            <v>1230000</v>
          </cell>
          <cell r="Y18">
            <v>0</v>
          </cell>
          <cell r="Z18">
            <v>0</v>
          </cell>
          <cell r="AA18">
            <v>920000</v>
          </cell>
          <cell r="AB18">
            <v>50000</v>
          </cell>
          <cell r="AC18">
            <v>2040000</v>
          </cell>
          <cell r="AD18">
            <v>0</v>
          </cell>
          <cell r="AE18">
            <v>0</v>
          </cell>
          <cell r="AF18">
            <v>150000</v>
          </cell>
          <cell r="AG18">
            <v>0</v>
          </cell>
          <cell r="AH18">
            <v>0</v>
          </cell>
          <cell r="AI18">
            <v>400000</v>
          </cell>
          <cell r="AJ18">
            <v>2071256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2040000</v>
          </cell>
          <cell r="AR18">
            <v>0</v>
          </cell>
          <cell r="AS18">
            <v>140000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1450000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  <cell r="CR18">
            <v>0</v>
          </cell>
          <cell r="CS18">
            <v>0</v>
          </cell>
          <cell r="CT18">
            <v>0</v>
          </cell>
          <cell r="CU18">
            <v>0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A18">
            <v>0</v>
          </cell>
          <cell r="DB18">
            <v>0</v>
          </cell>
          <cell r="DC18">
            <v>0</v>
          </cell>
          <cell r="DD18">
            <v>0</v>
          </cell>
          <cell r="DE18">
            <v>0</v>
          </cell>
          <cell r="DF18">
            <v>0</v>
          </cell>
          <cell r="DG18">
            <v>0</v>
          </cell>
          <cell r="DH18">
            <v>0</v>
          </cell>
          <cell r="DI18">
            <v>0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0</v>
          </cell>
          <cell r="DP18">
            <v>0</v>
          </cell>
          <cell r="DQ18">
            <v>0</v>
          </cell>
          <cell r="DR18">
            <v>0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0</v>
          </cell>
        </row>
        <row r="21"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</row>
        <row r="22"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15000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15000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  <cell r="CR22">
            <v>0</v>
          </cell>
          <cell r="CS22">
            <v>0</v>
          </cell>
          <cell r="CT22">
            <v>0</v>
          </cell>
          <cell r="CU22">
            <v>0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0</v>
          </cell>
          <cell r="DD22">
            <v>0</v>
          </cell>
          <cell r="DE22">
            <v>0</v>
          </cell>
          <cell r="DF22">
            <v>0</v>
          </cell>
          <cell r="DG22">
            <v>0</v>
          </cell>
          <cell r="DH22">
            <v>0</v>
          </cell>
          <cell r="DI22">
            <v>0</v>
          </cell>
          <cell r="DJ22">
            <v>0</v>
          </cell>
          <cell r="DK22">
            <v>0</v>
          </cell>
          <cell r="DL22">
            <v>0</v>
          </cell>
          <cell r="DM22">
            <v>0</v>
          </cell>
          <cell r="DN22">
            <v>0</v>
          </cell>
          <cell r="DO22">
            <v>0</v>
          </cell>
          <cell r="DP22">
            <v>0</v>
          </cell>
          <cell r="DQ22">
            <v>0</v>
          </cell>
          <cell r="DR22">
            <v>0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  <cell r="DW22">
            <v>0</v>
          </cell>
        </row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128000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  <cell r="CR23">
            <v>0</v>
          </cell>
          <cell r="CS23">
            <v>0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0</v>
          </cell>
        </row>
        <row r="24">
          <cell r="F24">
            <v>75000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75000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45000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0</v>
          </cell>
          <cell r="CV24">
            <v>0</v>
          </cell>
          <cell r="CW24">
            <v>0</v>
          </cell>
          <cell r="CX24">
            <v>0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0</v>
          </cell>
          <cell r="DQ24">
            <v>0</v>
          </cell>
          <cell r="DR24">
            <v>0</v>
          </cell>
          <cell r="DS24">
            <v>0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</row>
        <row r="25">
          <cell r="F25">
            <v>80000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150000</v>
          </cell>
          <cell r="AF25">
            <v>164000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200000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0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0</v>
          </cell>
          <cell r="DS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0</v>
          </cell>
        </row>
        <row r="28"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  <cell r="CR28">
            <v>0</v>
          </cell>
          <cell r="CS28">
            <v>0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  <cell r="DQ28">
            <v>0</v>
          </cell>
          <cell r="DR28">
            <v>0</v>
          </cell>
          <cell r="DS28">
            <v>0</v>
          </cell>
          <cell r="DT28">
            <v>0</v>
          </cell>
          <cell r="DU28">
            <v>0</v>
          </cell>
          <cell r="DV28">
            <v>0</v>
          </cell>
          <cell r="DW28">
            <v>0</v>
          </cell>
        </row>
        <row r="29"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0</v>
          </cell>
          <cell r="DG29">
            <v>0</v>
          </cell>
          <cell r="DH29">
            <v>0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0</v>
          </cell>
          <cell r="DP29">
            <v>0</v>
          </cell>
          <cell r="DQ29">
            <v>0</v>
          </cell>
          <cell r="DR29">
            <v>0</v>
          </cell>
          <cell r="DS29">
            <v>0</v>
          </cell>
          <cell r="DT29">
            <v>0</v>
          </cell>
          <cell r="DU29">
            <v>0</v>
          </cell>
          <cell r="DV29">
            <v>0</v>
          </cell>
          <cell r="DW29">
            <v>0</v>
          </cell>
        </row>
        <row r="30"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0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0</v>
          </cell>
          <cell r="DS30">
            <v>0</v>
          </cell>
          <cell r="DT30">
            <v>0</v>
          </cell>
          <cell r="DU30">
            <v>0</v>
          </cell>
          <cell r="DV30">
            <v>0</v>
          </cell>
          <cell r="DW30">
            <v>0</v>
          </cell>
        </row>
        <row r="31"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0</v>
          </cell>
          <cell r="CQ31">
            <v>0</v>
          </cell>
          <cell r="CR31">
            <v>0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  <cell r="DR31">
            <v>0</v>
          </cell>
          <cell r="DS31">
            <v>0</v>
          </cell>
          <cell r="DT31">
            <v>0</v>
          </cell>
          <cell r="DU31">
            <v>0</v>
          </cell>
          <cell r="DV31">
            <v>0</v>
          </cell>
          <cell r="DW31">
            <v>0</v>
          </cell>
        </row>
        <row r="32"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0</v>
          </cell>
          <cell r="DS32">
            <v>0</v>
          </cell>
          <cell r="DT32">
            <v>0</v>
          </cell>
          <cell r="DU32">
            <v>0</v>
          </cell>
          <cell r="DV32">
            <v>0</v>
          </cell>
          <cell r="DW32">
            <v>0</v>
          </cell>
        </row>
        <row r="35"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3221533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3221533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0</v>
          </cell>
          <cell r="DG35">
            <v>0</v>
          </cell>
          <cell r="DH35">
            <v>0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0</v>
          </cell>
          <cell r="DP35">
            <v>0</v>
          </cell>
          <cell r="DQ35">
            <v>0</v>
          </cell>
          <cell r="DR35">
            <v>0</v>
          </cell>
          <cell r="DS35">
            <v>0</v>
          </cell>
          <cell r="DT35">
            <v>0</v>
          </cell>
          <cell r="DU35">
            <v>3221533</v>
          </cell>
          <cell r="DV35">
            <v>0</v>
          </cell>
          <cell r="DW35">
            <v>0</v>
          </cell>
        </row>
        <row r="36"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  <cell r="CR36">
            <v>0</v>
          </cell>
          <cell r="CS36">
            <v>0</v>
          </cell>
          <cell r="CT36">
            <v>0</v>
          </cell>
          <cell r="CU36">
            <v>0</v>
          </cell>
          <cell r="CV36">
            <v>0</v>
          </cell>
          <cell r="CW36">
            <v>0</v>
          </cell>
          <cell r="CX36">
            <v>0</v>
          </cell>
          <cell r="CY36">
            <v>0</v>
          </cell>
          <cell r="CZ36">
            <v>0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0</v>
          </cell>
          <cell r="DG36">
            <v>0</v>
          </cell>
          <cell r="DH36">
            <v>0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0</v>
          </cell>
          <cell r="DP36">
            <v>0</v>
          </cell>
          <cell r="DQ36">
            <v>0</v>
          </cell>
          <cell r="DR36">
            <v>0</v>
          </cell>
          <cell r="DS36">
            <v>0</v>
          </cell>
          <cell r="DT36">
            <v>0</v>
          </cell>
          <cell r="DU36">
            <v>0</v>
          </cell>
          <cell r="DV36">
            <v>0</v>
          </cell>
          <cell r="DW36">
            <v>0</v>
          </cell>
        </row>
        <row r="40"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  <cell r="CR40">
            <v>0</v>
          </cell>
          <cell r="CS40">
            <v>0</v>
          </cell>
          <cell r="CT40">
            <v>0</v>
          </cell>
          <cell r="CU40">
            <v>0</v>
          </cell>
          <cell r="CV40">
            <v>0</v>
          </cell>
          <cell r="CW40">
            <v>0</v>
          </cell>
          <cell r="CX40">
            <v>0</v>
          </cell>
          <cell r="CY40">
            <v>0</v>
          </cell>
          <cell r="CZ40">
            <v>0</v>
          </cell>
          <cell r="DA40">
            <v>0</v>
          </cell>
          <cell r="DB40">
            <v>0</v>
          </cell>
          <cell r="DC40">
            <v>0</v>
          </cell>
          <cell r="DD40">
            <v>0</v>
          </cell>
          <cell r="DE40">
            <v>0</v>
          </cell>
          <cell r="DF40">
            <v>0</v>
          </cell>
          <cell r="DG40">
            <v>0</v>
          </cell>
          <cell r="DH40">
            <v>0</v>
          </cell>
          <cell r="DI40">
            <v>0</v>
          </cell>
          <cell r="DJ40">
            <v>0</v>
          </cell>
          <cell r="DK40">
            <v>0</v>
          </cell>
          <cell r="DL40">
            <v>0</v>
          </cell>
          <cell r="DM40">
            <v>0</v>
          </cell>
          <cell r="DN40">
            <v>0</v>
          </cell>
          <cell r="DO40">
            <v>0</v>
          </cell>
          <cell r="DP40">
            <v>0</v>
          </cell>
          <cell r="DQ40">
            <v>0</v>
          </cell>
          <cell r="DR40">
            <v>0</v>
          </cell>
          <cell r="DS40">
            <v>0</v>
          </cell>
          <cell r="DT40">
            <v>0</v>
          </cell>
          <cell r="DU40">
            <v>0</v>
          </cell>
          <cell r="DV40">
            <v>0</v>
          </cell>
          <cell r="DW40">
            <v>0</v>
          </cell>
        </row>
        <row r="41"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2293835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  <cell r="CR41">
            <v>0</v>
          </cell>
          <cell r="CS41">
            <v>0</v>
          </cell>
          <cell r="CT41">
            <v>0</v>
          </cell>
          <cell r="CU41">
            <v>0</v>
          </cell>
          <cell r="CV41">
            <v>0</v>
          </cell>
          <cell r="CW41">
            <v>0</v>
          </cell>
          <cell r="CX41">
            <v>0</v>
          </cell>
          <cell r="CY41">
            <v>0</v>
          </cell>
          <cell r="CZ41">
            <v>0</v>
          </cell>
          <cell r="DA41">
            <v>0</v>
          </cell>
          <cell r="DB41">
            <v>0</v>
          </cell>
          <cell r="DC41">
            <v>0</v>
          </cell>
          <cell r="DD41">
            <v>0</v>
          </cell>
          <cell r="DE41">
            <v>0</v>
          </cell>
          <cell r="DF41">
            <v>0</v>
          </cell>
          <cell r="DG41">
            <v>0</v>
          </cell>
          <cell r="DH41">
            <v>0</v>
          </cell>
          <cell r="DI41">
            <v>0</v>
          </cell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O41">
            <v>0</v>
          </cell>
          <cell r="DP41">
            <v>0</v>
          </cell>
          <cell r="DQ41">
            <v>0</v>
          </cell>
          <cell r="DR41">
            <v>0</v>
          </cell>
          <cell r="DS41">
            <v>0</v>
          </cell>
          <cell r="DT41">
            <v>0</v>
          </cell>
          <cell r="DU41">
            <v>0</v>
          </cell>
          <cell r="DV41">
            <v>0</v>
          </cell>
          <cell r="DW41">
            <v>0</v>
          </cell>
        </row>
        <row r="44"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  <cell r="CR44">
            <v>0</v>
          </cell>
          <cell r="CS44">
            <v>0</v>
          </cell>
          <cell r="CT44">
            <v>0</v>
          </cell>
          <cell r="CU44">
            <v>0</v>
          </cell>
          <cell r="CV44">
            <v>0</v>
          </cell>
          <cell r="CW44">
            <v>0</v>
          </cell>
          <cell r="CX44">
            <v>0</v>
          </cell>
          <cell r="CY44">
            <v>0</v>
          </cell>
          <cell r="CZ44">
            <v>0</v>
          </cell>
          <cell r="DA44">
            <v>0</v>
          </cell>
          <cell r="DB44">
            <v>0</v>
          </cell>
          <cell r="DC44">
            <v>0</v>
          </cell>
          <cell r="DD44">
            <v>0</v>
          </cell>
          <cell r="DE44">
            <v>0</v>
          </cell>
          <cell r="DF44">
            <v>0</v>
          </cell>
          <cell r="DG44">
            <v>0</v>
          </cell>
          <cell r="DH44">
            <v>0</v>
          </cell>
          <cell r="DI44">
            <v>0</v>
          </cell>
          <cell r="DJ44">
            <v>0</v>
          </cell>
          <cell r="DK44">
            <v>0</v>
          </cell>
          <cell r="DL44">
            <v>0</v>
          </cell>
          <cell r="DM44">
            <v>0</v>
          </cell>
          <cell r="DN44">
            <v>0</v>
          </cell>
          <cell r="DO44">
            <v>0</v>
          </cell>
          <cell r="DP44">
            <v>0</v>
          </cell>
          <cell r="DQ44">
            <v>0</v>
          </cell>
          <cell r="DR44">
            <v>0</v>
          </cell>
          <cell r="DS44">
            <v>0</v>
          </cell>
          <cell r="DT44">
            <v>0</v>
          </cell>
          <cell r="DU44">
            <v>0</v>
          </cell>
          <cell r="DV44">
            <v>0</v>
          </cell>
          <cell r="DW44">
            <v>0</v>
          </cell>
        </row>
        <row r="45"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  <cell r="CR45">
            <v>0</v>
          </cell>
          <cell r="CS45">
            <v>0</v>
          </cell>
          <cell r="CT45">
            <v>0</v>
          </cell>
          <cell r="CU45">
            <v>0</v>
          </cell>
          <cell r="CV45">
            <v>0</v>
          </cell>
          <cell r="CW45">
            <v>0</v>
          </cell>
          <cell r="CX45">
            <v>0</v>
          </cell>
          <cell r="CY45">
            <v>0</v>
          </cell>
          <cell r="CZ45">
            <v>0</v>
          </cell>
          <cell r="DA45">
            <v>0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0</v>
          </cell>
          <cell r="DI45">
            <v>0</v>
          </cell>
          <cell r="DJ45">
            <v>0</v>
          </cell>
          <cell r="DK45">
            <v>0</v>
          </cell>
          <cell r="DL45">
            <v>0</v>
          </cell>
          <cell r="DM45">
            <v>0</v>
          </cell>
          <cell r="DN45">
            <v>0</v>
          </cell>
          <cell r="DO45">
            <v>0</v>
          </cell>
          <cell r="DP45">
            <v>0</v>
          </cell>
          <cell r="DQ45">
            <v>0</v>
          </cell>
          <cell r="DR45">
            <v>0</v>
          </cell>
          <cell r="DS45">
            <v>0</v>
          </cell>
          <cell r="DT45">
            <v>0</v>
          </cell>
          <cell r="DU45">
            <v>0</v>
          </cell>
          <cell r="DV45">
            <v>0</v>
          </cell>
          <cell r="DW45">
            <v>0</v>
          </cell>
        </row>
        <row r="50">
          <cell r="F50"/>
          <cell r="G50"/>
          <cell r="H50"/>
          <cell r="I50"/>
          <cell r="J50"/>
          <cell r="K50"/>
          <cell r="L50"/>
          <cell r="M50"/>
          <cell r="N50"/>
          <cell r="O50"/>
          <cell r="P50"/>
          <cell r="Q50"/>
          <cell r="R50"/>
          <cell r="S50"/>
          <cell r="T50"/>
          <cell r="U50"/>
          <cell r="V50"/>
          <cell r="W50"/>
          <cell r="X50"/>
          <cell r="Y50"/>
          <cell r="Z50"/>
          <cell r="AA50"/>
          <cell r="AB50"/>
          <cell r="AC50"/>
          <cell r="AD50"/>
          <cell r="AE50"/>
          <cell r="AF50"/>
          <cell r="AG50"/>
          <cell r="AH50"/>
          <cell r="AI50"/>
          <cell r="AJ50"/>
          <cell r="AK50"/>
          <cell r="AL50"/>
          <cell r="AM50"/>
          <cell r="AN50"/>
          <cell r="AO50"/>
          <cell r="AP50"/>
          <cell r="AQ50"/>
          <cell r="AR50"/>
          <cell r="AS50"/>
          <cell r="AT50"/>
          <cell r="AU50"/>
          <cell r="AV50"/>
          <cell r="AW50"/>
          <cell r="AX50"/>
          <cell r="AY50"/>
          <cell r="AZ50"/>
          <cell r="BA50"/>
          <cell r="BB50"/>
          <cell r="BC50"/>
          <cell r="BD50"/>
          <cell r="BE50"/>
          <cell r="BF50"/>
          <cell r="BG50"/>
          <cell r="BH50"/>
          <cell r="BI50"/>
          <cell r="BJ50"/>
          <cell r="BK50"/>
          <cell r="BL50"/>
          <cell r="BM50"/>
          <cell r="BN50"/>
          <cell r="BO50"/>
          <cell r="BP50"/>
          <cell r="BQ50"/>
          <cell r="BR50"/>
          <cell r="BS50"/>
          <cell r="BT50"/>
          <cell r="BU50"/>
          <cell r="BV50"/>
          <cell r="BW50"/>
          <cell r="BX50"/>
          <cell r="BY50"/>
          <cell r="BZ50"/>
          <cell r="CA50"/>
          <cell r="CB50"/>
          <cell r="CC50"/>
          <cell r="CD50"/>
          <cell r="CE50"/>
          <cell r="CF50"/>
          <cell r="CG50"/>
          <cell r="CH50"/>
          <cell r="CI50"/>
          <cell r="CJ50"/>
          <cell r="CK50"/>
          <cell r="CL50"/>
          <cell r="CM50"/>
          <cell r="CN50"/>
          <cell r="CO50"/>
          <cell r="CP50"/>
          <cell r="CQ50"/>
          <cell r="CR50"/>
          <cell r="CS50"/>
          <cell r="CT50"/>
          <cell r="CU50"/>
          <cell r="CV50"/>
          <cell r="CW50"/>
          <cell r="CX50"/>
          <cell r="CY50"/>
          <cell r="CZ50"/>
          <cell r="DA50"/>
          <cell r="DB50"/>
          <cell r="DC50"/>
          <cell r="DD50"/>
          <cell r="DE50"/>
          <cell r="DF50"/>
          <cell r="DG50"/>
          <cell r="DH50"/>
          <cell r="DI50"/>
          <cell r="DJ50"/>
          <cell r="DK50"/>
          <cell r="DL50"/>
          <cell r="DM50"/>
          <cell r="DN50"/>
          <cell r="DO50"/>
          <cell r="DP50"/>
          <cell r="DQ50"/>
          <cell r="DR50"/>
          <cell r="DS50"/>
          <cell r="DT50"/>
          <cell r="DU50"/>
          <cell r="DV50"/>
          <cell r="DW50"/>
        </row>
        <row r="51">
          <cell r="F51"/>
          <cell r="G51"/>
          <cell r="H51"/>
          <cell r="I51"/>
          <cell r="J51"/>
          <cell r="K51"/>
          <cell r="L51"/>
          <cell r="M51"/>
          <cell r="N51"/>
          <cell r="O51"/>
          <cell r="P51"/>
          <cell r="Q51"/>
          <cell r="R51"/>
          <cell r="S51"/>
          <cell r="T51"/>
          <cell r="U51"/>
          <cell r="V51"/>
          <cell r="W51"/>
          <cell r="X51"/>
          <cell r="Y51"/>
          <cell r="Z51"/>
          <cell r="AA51"/>
          <cell r="AB51"/>
          <cell r="AC51"/>
          <cell r="AD51"/>
          <cell r="AE51"/>
          <cell r="AF51"/>
          <cell r="AG51"/>
          <cell r="AH51"/>
          <cell r="AI51"/>
          <cell r="AJ51"/>
          <cell r="AK51"/>
          <cell r="AL51"/>
          <cell r="AM51"/>
          <cell r="AN51"/>
          <cell r="AO51"/>
          <cell r="AP51"/>
          <cell r="AQ51"/>
          <cell r="AR51"/>
          <cell r="AS51"/>
          <cell r="AT51"/>
          <cell r="AU51"/>
          <cell r="AV51"/>
          <cell r="AW51"/>
          <cell r="AX51"/>
          <cell r="AY51"/>
          <cell r="AZ51"/>
          <cell r="BA51"/>
          <cell r="BB51"/>
          <cell r="BC51"/>
          <cell r="BD51"/>
          <cell r="BE51"/>
          <cell r="BF51"/>
          <cell r="BG51"/>
          <cell r="BH51"/>
          <cell r="BI51"/>
          <cell r="BJ51"/>
          <cell r="BK51"/>
          <cell r="BL51"/>
          <cell r="BM51"/>
          <cell r="BN51"/>
          <cell r="BO51"/>
          <cell r="BP51"/>
          <cell r="BQ51"/>
          <cell r="BR51"/>
          <cell r="BS51"/>
          <cell r="BT51"/>
          <cell r="BU51"/>
          <cell r="BV51"/>
          <cell r="BW51"/>
          <cell r="BX51"/>
          <cell r="BY51"/>
          <cell r="BZ51"/>
          <cell r="CA51"/>
          <cell r="CB51"/>
          <cell r="CC51"/>
          <cell r="CD51"/>
          <cell r="CE51"/>
          <cell r="CF51"/>
          <cell r="CG51"/>
          <cell r="CH51"/>
          <cell r="CI51"/>
          <cell r="CJ51"/>
          <cell r="CK51"/>
          <cell r="CL51"/>
          <cell r="CM51"/>
          <cell r="CN51"/>
          <cell r="CO51"/>
          <cell r="CP51"/>
          <cell r="CQ51"/>
          <cell r="CR51"/>
          <cell r="CS51"/>
          <cell r="CT51"/>
          <cell r="CU51"/>
          <cell r="CV51"/>
          <cell r="CW51"/>
          <cell r="CX51"/>
          <cell r="CY51"/>
          <cell r="CZ51"/>
          <cell r="DA51"/>
          <cell r="DB51"/>
          <cell r="DC51"/>
          <cell r="DD51"/>
          <cell r="DE51"/>
          <cell r="DF51"/>
          <cell r="DG51"/>
          <cell r="DH51"/>
          <cell r="DI51"/>
          <cell r="DJ51"/>
          <cell r="DK51"/>
          <cell r="DL51"/>
          <cell r="DM51"/>
          <cell r="DN51"/>
          <cell r="DO51"/>
          <cell r="DP51"/>
          <cell r="DQ51"/>
          <cell r="DR51"/>
          <cell r="DS51"/>
          <cell r="DT51"/>
          <cell r="DU51"/>
          <cell r="DV51"/>
          <cell r="DW51"/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Промпт"/>
      <sheetName val="Справочник"/>
      <sheetName val="Факт"/>
      <sheetName val="CF fact"/>
      <sheetName val="CF"/>
      <sheetName val="Аванс (Inc)"/>
      <sheetName val="Выполнение (Inc)"/>
      <sheetName val="Удержание (Inc)"/>
      <sheetName val="Оплата субподряда (DC)"/>
      <sheetName val="Прочее (Inc)"/>
      <sheetName val="Расходные материалы (DC)"/>
      <sheetName val="Аренда машин и оборуд. (DC)"/>
      <sheetName val="НДС (Tax)"/>
      <sheetName val="ФОТ производственный (DC)"/>
      <sheetName val="ФОТ управленческий (OPEX)"/>
      <sheetName val="Основные материалы (DC)"/>
      <sheetName val="Инструмент (DC)"/>
      <sheetName val="Прочие расходы (DC)"/>
      <sheetName val="Аутсорсинг (OPEX)"/>
      <sheetName val="Прочие расходы (OPEX)"/>
      <sheetName val="Содержание штаба (OPEX)"/>
      <sheetName val="Аренда транспорта (OPEX)"/>
      <sheetName val="Финансовые платежи (Fin)"/>
      <sheetName val="Основное оборудование (DC)"/>
      <sheetName val="ФОТ управленческий (BO)"/>
      <sheetName val="Содержание офиса (BO)"/>
      <sheetName val="Аренда транспорта (BO)"/>
      <sheetName val="Аутсорсинг (BO)"/>
      <sheetName val="Прочие расходы (BO)"/>
      <sheetName val="Налог на прибыль (Tax)"/>
      <sheetName val="Финансовые поступления (Fin)"/>
      <sheetName val="Инвестиционные поступл. (Inv)"/>
      <sheetName val="Инвестиционные платежи (Inv)"/>
    </sheetNames>
    <sheetDataSet>
      <sheetData sheetId="0"/>
      <sheetData sheetId="1"/>
      <sheetData sheetId="2"/>
      <sheetData sheetId="3">
        <row r="5"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0</v>
          </cell>
          <cell r="BA5">
            <v>0</v>
          </cell>
          <cell r="BB5">
            <v>0</v>
          </cell>
          <cell r="BC5">
            <v>0</v>
          </cell>
          <cell r="BD5">
            <v>0</v>
          </cell>
          <cell r="BE5">
            <v>0</v>
          </cell>
          <cell r="BF5">
            <v>0</v>
          </cell>
          <cell r="BG5">
            <v>0</v>
          </cell>
          <cell r="BH5">
            <v>0</v>
          </cell>
          <cell r="BI5">
            <v>0</v>
          </cell>
          <cell r="BJ5">
            <v>0</v>
          </cell>
          <cell r="BK5">
            <v>0</v>
          </cell>
          <cell r="BL5">
            <v>0</v>
          </cell>
          <cell r="BM5">
            <v>0</v>
          </cell>
          <cell r="BN5">
            <v>0</v>
          </cell>
          <cell r="BO5">
            <v>0</v>
          </cell>
          <cell r="BP5">
            <v>0</v>
          </cell>
          <cell r="BQ5">
            <v>0</v>
          </cell>
          <cell r="BR5">
            <v>0</v>
          </cell>
          <cell r="BS5">
            <v>0</v>
          </cell>
          <cell r="BT5">
            <v>0</v>
          </cell>
          <cell r="BU5">
            <v>0</v>
          </cell>
          <cell r="BV5">
            <v>0</v>
          </cell>
          <cell r="BW5">
            <v>0</v>
          </cell>
          <cell r="BX5">
            <v>0</v>
          </cell>
          <cell r="BY5">
            <v>0</v>
          </cell>
          <cell r="BZ5">
            <v>0</v>
          </cell>
          <cell r="CA5">
            <v>0</v>
          </cell>
          <cell r="CB5">
            <v>0</v>
          </cell>
          <cell r="CC5">
            <v>0</v>
          </cell>
          <cell r="CD5">
            <v>0</v>
          </cell>
          <cell r="CE5">
            <v>0</v>
          </cell>
          <cell r="CF5">
            <v>0</v>
          </cell>
          <cell r="CG5">
            <v>0</v>
          </cell>
          <cell r="CH5">
            <v>0</v>
          </cell>
          <cell r="CI5">
            <v>0</v>
          </cell>
          <cell r="CJ5">
            <v>0</v>
          </cell>
          <cell r="CK5">
            <v>0</v>
          </cell>
          <cell r="CL5">
            <v>0</v>
          </cell>
          <cell r="CM5">
            <v>0</v>
          </cell>
          <cell r="CN5">
            <v>0</v>
          </cell>
          <cell r="CO5">
            <v>0</v>
          </cell>
          <cell r="CP5">
            <v>0</v>
          </cell>
          <cell r="CQ5">
            <v>0</v>
          </cell>
          <cell r="CR5">
            <v>0</v>
          </cell>
          <cell r="CS5">
            <v>0</v>
          </cell>
          <cell r="CT5">
            <v>0</v>
          </cell>
          <cell r="CU5">
            <v>0</v>
          </cell>
          <cell r="CV5">
            <v>0</v>
          </cell>
          <cell r="CW5">
            <v>0</v>
          </cell>
          <cell r="CX5">
            <v>0</v>
          </cell>
          <cell r="CY5">
            <v>0</v>
          </cell>
          <cell r="CZ5">
            <v>0</v>
          </cell>
          <cell r="DA5">
            <v>0</v>
          </cell>
          <cell r="DB5">
            <v>0</v>
          </cell>
          <cell r="DC5">
            <v>0</v>
          </cell>
          <cell r="DD5">
            <v>0</v>
          </cell>
          <cell r="DE5">
            <v>0</v>
          </cell>
          <cell r="DF5">
            <v>0</v>
          </cell>
          <cell r="DG5">
            <v>0</v>
          </cell>
          <cell r="DH5">
            <v>0</v>
          </cell>
          <cell r="DI5">
            <v>0</v>
          </cell>
          <cell r="DJ5">
            <v>0</v>
          </cell>
          <cell r="DK5">
            <v>0</v>
          </cell>
          <cell r="DL5">
            <v>0</v>
          </cell>
          <cell r="DM5">
            <v>0</v>
          </cell>
          <cell r="DN5">
            <v>0</v>
          </cell>
          <cell r="DO5">
            <v>0</v>
          </cell>
          <cell r="DP5">
            <v>0</v>
          </cell>
          <cell r="DQ5">
            <v>0</v>
          </cell>
          <cell r="DR5">
            <v>0</v>
          </cell>
          <cell r="DS5">
            <v>0</v>
          </cell>
          <cell r="DT5">
            <v>0</v>
          </cell>
        </row>
        <row r="6"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0</v>
          </cell>
          <cell r="CA6">
            <v>0</v>
          </cell>
          <cell r="CB6">
            <v>0</v>
          </cell>
          <cell r="CC6">
            <v>0</v>
          </cell>
          <cell r="CD6">
            <v>0</v>
          </cell>
          <cell r="CE6">
            <v>0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  <cell r="CR6">
            <v>0</v>
          </cell>
          <cell r="CS6">
            <v>0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0</v>
          </cell>
          <cell r="CY6">
            <v>0</v>
          </cell>
          <cell r="CZ6">
            <v>0</v>
          </cell>
          <cell r="DA6">
            <v>0</v>
          </cell>
          <cell r="DB6">
            <v>0</v>
          </cell>
          <cell r="DC6">
            <v>0</v>
          </cell>
          <cell r="DD6">
            <v>0</v>
          </cell>
          <cell r="DE6">
            <v>0</v>
          </cell>
          <cell r="DF6">
            <v>0</v>
          </cell>
          <cell r="DG6">
            <v>0</v>
          </cell>
          <cell r="DH6">
            <v>0</v>
          </cell>
          <cell r="DI6">
            <v>0</v>
          </cell>
          <cell r="DJ6">
            <v>0</v>
          </cell>
          <cell r="DK6">
            <v>0</v>
          </cell>
          <cell r="DL6">
            <v>0</v>
          </cell>
          <cell r="DM6">
            <v>0</v>
          </cell>
          <cell r="DN6">
            <v>0</v>
          </cell>
          <cell r="DO6">
            <v>0</v>
          </cell>
          <cell r="DP6">
            <v>0</v>
          </cell>
          <cell r="DQ6">
            <v>0</v>
          </cell>
          <cell r="DR6">
            <v>0</v>
          </cell>
          <cell r="DS6">
            <v>0</v>
          </cell>
          <cell r="DT6">
            <v>0</v>
          </cell>
        </row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B7">
            <v>0</v>
          </cell>
          <cell r="BC7">
            <v>0</v>
          </cell>
          <cell r="BD7">
            <v>0</v>
          </cell>
          <cell r="BE7">
            <v>0</v>
          </cell>
          <cell r="BF7">
            <v>0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N7">
            <v>0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0</v>
          </cell>
          <cell r="BZ7">
            <v>0</v>
          </cell>
          <cell r="CA7">
            <v>0</v>
          </cell>
          <cell r="CB7">
            <v>0</v>
          </cell>
          <cell r="CC7">
            <v>0</v>
          </cell>
          <cell r="CD7">
            <v>0</v>
          </cell>
          <cell r="CE7">
            <v>0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  <cell r="CR7">
            <v>0</v>
          </cell>
          <cell r="CS7">
            <v>0</v>
          </cell>
          <cell r="CT7">
            <v>0</v>
          </cell>
          <cell r="CU7">
            <v>0</v>
          </cell>
          <cell r="CV7">
            <v>0</v>
          </cell>
          <cell r="CW7">
            <v>0</v>
          </cell>
          <cell r="CX7">
            <v>0</v>
          </cell>
          <cell r="CY7">
            <v>0</v>
          </cell>
          <cell r="CZ7">
            <v>0</v>
          </cell>
          <cell r="DA7">
            <v>0</v>
          </cell>
          <cell r="DB7">
            <v>0</v>
          </cell>
          <cell r="DC7">
            <v>0</v>
          </cell>
          <cell r="DD7">
            <v>0</v>
          </cell>
          <cell r="DE7">
            <v>0</v>
          </cell>
          <cell r="DF7">
            <v>0</v>
          </cell>
          <cell r="DG7">
            <v>0</v>
          </cell>
          <cell r="DH7">
            <v>0</v>
          </cell>
          <cell r="DI7">
            <v>0</v>
          </cell>
          <cell r="DJ7">
            <v>0</v>
          </cell>
          <cell r="DK7">
            <v>0</v>
          </cell>
          <cell r="DL7">
            <v>0</v>
          </cell>
          <cell r="DM7">
            <v>0</v>
          </cell>
          <cell r="DN7">
            <v>0</v>
          </cell>
          <cell r="DO7">
            <v>0</v>
          </cell>
          <cell r="DP7">
            <v>0</v>
          </cell>
          <cell r="DQ7">
            <v>0</v>
          </cell>
          <cell r="DR7">
            <v>0</v>
          </cell>
          <cell r="DS7">
            <v>0</v>
          </cell>
          <cell r="DT7">
            <v>0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  <cell r="CR8">
            <v>0</v>
          </cell>
          <cell r="CS8">
            <v>0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  <cell r="DN8">
            <v>0</v>
          </cell>
          <cell r="DO8">
            <v>0</v>
          </cell>
          <cell r="DP8">
            <v>0</v>
          </cell>
          <cell r="DQ8">
            <v>0</v>
          </cell>
          <cell r="DR8">
            <v>0</v>
          </cell>
          <cell r="DS8">
            <v>0</v>
          </cell>
          <cell r="DT8">
            <v>0</v>
          </cell>
        </row>
        <row r="11">
          <cell r="C11">
            <v>750000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0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  <cell r="CR11">
            <v>0</v>
          </cell>
          <cell r="CS11">
            <v>0</v>
          </cell>
          <cell r="CT11">
            <v>0</v>
          </cell>
          <cell r="CU11">
            <v>0</v>
          </cell>
          <cell r="CV11">
            <v>0</v>
          </cell>
          <cell r="CW11">
            <v>0</v>
          </cell>
          <cell r="CX11">
            <v>0</v>
          </cell>
          <cell r="CY11">
            <v>0</v>
          </cell>
          <cell r="CZ11">
            <v>0</v>
          </cell>
          <cell r="DA11">
            <v>0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0</v>
          </cell>
          <cell r="DG11">
            <v>0</v>
          </cell>
          <cell r="DH11">
            <v>0</v>
          </cell>
          <cell r="DI11">
            <v>0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  <cell r="DN11">
            <v>0</v>
          </cell>
          <cell r="DO11">
            <v>0</v>
          </cell>
          <cell r="DP11">
            <v>0</v>
          </cell>
          <cell r="DQ11">
            <v>0</v>
          </cell>
          <cell r="DR11">
            <v>0</v>
          </cell>
          <cell r="DS11">
            <v>0</v>
          </cell>
          <cell r="DT11">
            <v>0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0</v>
          </cell>
          <cell r="CR12">
            <v>0</v>
          </cell>
          <cell r="CS12">
            <v>0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0</v>
          </cell>
          <cell r="DG12">
            <v>0</v>
          </cell>
          <cell r="DH12">
            <v>0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N12">
            <v>0</v>
          </cell>
          <cell r="DO12">
            <v>0</v>
          </cell>
          <cell r="DP12">
            <v>0</v>
          </cell>
          <cell r="DQ12">
            <v>0</v>
          </cell>
          <cell r="DR12">
            <v>0</v>
          </cell>
          <cell r="DS12">
            <v>0</v>
          </cell>
          <cell r="DT12">
            <v>0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0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  <cell r="CR13">
            <v>0</v>
          </cell>
          <cell r="CS13">
            <v>0</v>
          </cell>
          <cell r="CT13">
            <v>0</v>
          </cell>
          <cell r="CU13">
            <v>0</v>
          </cell>
          <cell r="CV13">
            <v>0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A13">
            <v>0</v>
          </cell>
          <cell r="DB13">
            <v>0</v>
          </cell>
          <cell r="DC13">
            <v>0</v>
          </cell>
          <cell r="DD13">
            <v>0</v>
          </cell>
          <cell r="DE13">
            <v>0</v>
          </cell>
          <cell r="DF13">
            <v>0</v>
          </cell>
          <cell r="DG13">
            <v>0</v>
          </cell>
          <cell r="DH13">
            <v>0</v>
          </cell>
          <cell r="DI13">
            <v>0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  <cell r="DN13">
            <v>0</v>
          </cell>
          <cell r="DO13">
            <v>0</v>
          </cell>
          <cell r="DP13">
            <v>0</v>
          </cell>
          <cell r="DQ13">
            <v>0</v>
          </cell>
          <cell r="DR13">
            <v>0</v>
          </cell>
          <cell r="DS13">
            <v>0</v>
          </cell>
          <cell r="DT13">
            <v>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  <cell r="CR14">
            <v>0</v>
          </cell>
          <cell r="CS14">
            <v>0</v>
          </cell>
          <cell r="CT14">
            <v>0</v>
          </cell>
          <cell r="CU14">
            <v>0</v>
          </cell>
          <cell r="CV14">
            <v>0</v>
          </cell>
          <cell r="CW14">
            <v>0</v>
          </cell>
          <cell r="CX14">
            <v>0</v>
          </cell>
          <cell r="CY14">
            <v>0</v>
          </cell>
          <cell r="CZ14">
            <v>0</v>
          </cell>
          <cell r="DA14">
            <v>0</v>
          </cell>
          <cell r="DB14">
            <v>0</v>
          </cell>
          <cell r="DC14">
            <v>0</v>
          </cell>
          <cell r="DD14">
            <v>0</v>
          </cell>
          <cell r="DE14">
            <v>0</v>
          </cell>
          <cell r="DF14">
            <v>0</v>
          </cell>
          <cell r="DG14">
            <v>0</v>
          </cell>
          <cell r="DH14">
            <v>0</v>
          </cell>
          <cell r="DI14">
            <v>0</v>
          </cell>
          <cell r="DJ14">
            <v>0</v>
          </cell>
          <cell r="DK14">
            <v>0</v>
          </cell>
          <cell r="DL14">
            <v>0</v>
          </cell>
          <cell r="DM14">
            <v>0</v>
          </cell>
          <cell r="DN14">
            <v>0</v>
          </cell>
          <cell r="DO14">
            <v>0</v>
          </cell>
          <cell r="DP14">
            <v>0</v>
          </cell>
          <cell r="DQ14">
            <v>0</v>
          </cell>
          <cell r="DR14">
            <v>0</v>
          </cell>
          <cell r="DS14">
            <v>0</v>
          </cell>
          <cell r="DT14">
            <v>0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0</v>
          </cell>
          <cell r="DS15">
            <v>0</v>
          </cell>
          <cell r="DT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0</v>
          </cell>
          <cell r="DS16">
            <v>0</v>
          </cell>
          <cell r="DT16">
            <v>0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0</v>
          </cell>
          <cell r="DP17">
            <v>0</v>
          </cell>
          <cell r="DQ17">
            <v>0</v>
          </cell>
          <cell r="DR17">
            <v>0</v>
          </cell>
          <cell r="DS17">
            <v>0</v>
          </cell>
          <cell r="DT17">
            <v>0</v>
          </cell>
        </row>
        <row r="18"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  <cell r="CR18">
            <v>0</v>
          </cell>
          <cell r="CS18">
            <v>0</v>
          </cell>
          <cell r="CT18">
            <v>0</v>
          </cell>
          <cell r="CU18">
            <v>0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A18">
            <v>0</v>
          </cell>
          <cell r="DB18">
            <v>0</v>
          </cell>
          <cell r="DC18">
            <v>0</v>
          </cell>
          <cell r="DD18">
            <v>0</v>
          </cell>
          <cell r="DE18">
            <v>0</v>
          </cell>
          <cell r="DF18">
            <v>0</v>
          </cell>
          <cell r="DG18">
            <v>0</v>
          </cell>
          <cell r="DH18">
            <v>0</v>
          </cell>
          <cell r="DI18">
            <v>0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0</v>
          </cell>
          <cell r="DP18">
            <v>0</v>
          </cell>
          <cell r="DQ18">
            <v>0</v>
          </cell>
          <cell r="DR18">
            <v>0</v>
          </cell>
          <cell r="DS18">
            <v>0</v>
          </cell>
          <cell r="DT18">
            <v>0</v>
          </cell>
        </row>
        <row r="21"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0</v>
          </cell>
          <cell r="DS21">
            <v>0</v>
          </cell>
          <cell r="DT21">
            <v>0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  <cell r="CR22">
            <v>0</v>
          </cell>
          <cell r="CS22">
            <v>0</v>
          </cell>
          <cell r="CT22">
            <v>0</v>
          </cell>
          <cell r="CU22">
            <v>0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0</v>
          </cell>
          <cell r="DD22">
            <v>0</v>
          </cell>
          <cell r="DE22">
            <v>0</v>
          </cell>
          <cell r="DF22">
            <v>0</v>
          </cell>
          <cell r="DG22">
            <v>0</v>
          </cell>
          <cell r="DH22">
            <v>0</v>
          </cell>
          <cell r="DI22">
            <v>0</v>
          </cell>
          <cell r="DJ22">
            <v>0</v>
          </cell>
          <cell r="DK22">
            <v>0</v>
          </cell>
          <cell r="DL22">
            <v>0</v>
          </cell>
          <cell r="DM22">
            <v>0</v>
          </cell>
          <cell r="DN22">
            <v>0</v>
          </cell>
          <cell r="DO22">
            <v>0</v>
          </cell>
          <cell r="DP22">
            <v>0</v>
          </cell>
          <cell r="DQ22">
            <v>0</v>
          </cell>
          <cell r="DR22">
            <v>0</v>
          </cell>
          <cell r="DS22">
            <v>0</v>
          </cell>
          <cell r="DT22">
            <v>0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  <cell r="CR23">
            <v>0</v>
          </cell>
          <cell r="CS23">
            <v>0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0</v>
          </cell>
          <cell r="DS23">
            <v>0</v>
          </cell>
          <cell r="DT23">
            <v>0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0</v>
          </cell>
          <cell r="CV24">
            <v>0</v>
          </cell>
          <cell r="CW24">
            <v>0</v>
          </cell>
          <cell r="CX24">
            <v>0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0</v>
          </cell>
          <cell r="DQ24">
            <v>0</v>
          </cell>
          <cell r="DR24">
            <v>0</v>
          </cell>
          <cell r="DS24">
            <v>0</v>
          </cell>
          <cell r="DT24">
            <v>0</v>
          </cell>
        </row>
        <row r="25"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0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0</v>
          </cell>
          <cell r="DS25">
            <v>0</v>
          </cell>
          <cell r="DT25">
            <v>0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  <cell r="CR28">
            <v>0</v>
          </cell>
          <cell r="CS28">
            <v>0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  <cell r="DQ28">
            <v>0</v>
          </cell>
          <cell r="DR28">
            <v>0</v>
          </cell>
          <cell r="DS28">
            <v>0</v>
          </cell>
          <cell r="DT28">
            <v>0</v>
          </cell>
        </row>
        <row r="29"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0</v>
          </cell>
          <cell r="DG29">
            <v>0</v>
          </cell>
          <cell r="DH29">
            <v>0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0</v>
          </cell>
          <cell r="DP29">
            <v>0</v>
          </cell>
          <cell r="DQ29">
            <v>0</v>
          </cell>
          <cell r="DR29">
            <v>0</v>
          </cell>
          <cell r="DS29">
            <v>0</v>
          </cell>
          <cell r="DT29">
            <v>0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0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0</v>
          </cell>
          <cell r="DS30">
            <v>0</v>
          </cell>
          <cell r="DT30">
            <v>0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0</v>
          </cell>
          <cell r="CQ31">
            <v>0</v>
          </cell>
          <cell r="CR31">
            <v>0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  <cell r="DR31">
            <v>0</v>
          </cell>
          <cell r="DS31">
            <v>0</v>
          </cell>
          <cell r="DT31">
            <v>0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0</v>
          </cell>
          <cell r="DS32">
            <v>0</v>
          </cell>
          <cell r="DT32">
            <v>0</v>
          </cell>
        </row>
        <row r="35"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0</v>
          </cell>
          <cell r="DG35">
            <v>0</v>
          </cell>
          <cell r="DH35">
            <v>0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0</v>
          </cell>
          <cell r="DP35">
            <v>0</v>
          </cell>
          <cell r="DQ35">
            <v>0</v>
          </cell>
          <cell r="DR35">
            <v>0</v>
          </cell>
          <cell r="DS35">
            <v>0</v>
          </cell>
          <cell r="DT35">
            <v>0</v>
          </cell>
        </row>
        <row r="36"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  <cell r="CR36">
            <v>0</v>
          </cell>
          <cell r="CS36">
            <v>0</v>
          </cell>
          <cell r="CT36">
            <v>0</v>
          </cell>
          <cell r="CU36">
            <v>0</v>
          </cell>
          <cell r="CV36">
            <v>0</v>
          </cell>
          <cell r="CW36">
            <v>0</v>
          </cell>
          <cell r="CX36">
            <v>0</v>
          </cell>
          <cell r="CY36">
            <v>0</v>
          </cell>
          <cell r="CZ36">
            <v>0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0</v>
          </cell>
          <cell r="DG36">
            <v>0</v>
          </cell>
          <cell r="DH36">
            <v>0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0</v>
          </cell>
          <cell r="DP36">
            <v>0</v>
          </cell>
          <cell r="DQ36">
            <v>0</v>
          </cell>
          <cell r="DR36">
            <v>0</v>
          </cell>
          <cell r="DS36">
            <v>0</v>
          </cell>
          <cell r="DT36">
            <v>0</v>
          </cell>
        </row>
        <row r="40"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  <cell r="CR40">
            <v>0</v>
          </cell>
          <cell r="CS40">
            <v>0</v>
          </cell>
          <cell r="CT40">
            <v>0</v>
          </cell>
          <cell r="CU40">
            <v>0</v>
          </cell>
          <cell r="CV40">
            <v>0</v>
          </cell>
          <cell r="CW40">
            <v>0</v>
          </cell>
          <cell r="CX40">
            <v>0</v>
          </cell>
          <cell r="CY40">
            <v>0</v>
          </cell>
          <cell r="CZ40">
            <v>0</v>
          </cell>
          <cell r="DA40">
            <v>0</v>
          </cell>
          <cell r="DB40">
            <v>0</v>
          </cell>
          <cell r="DC40">
            <v>0</v>
          </cell>
          <cell r="DD40">
            <v>0</v>
          </cell>
          <cell r="DE40">
            <v>0</v>
          </cell>
          <cell r="DF40">
            <v>0</v>
          </cell>
          <cell r="DG40">
            <v>0</v>
          </cell>
          <cell r="DH40">
            <v>0</v>
          </cell>
          <cell r="DI40">
            <v>0</v>
          </cell>
          <cell r="DJ40">
            <v>0</v>
          </cell>
          <cell r="DK40">
            <v>0</v>
          </cell>
          <cell r="DL40">
            <v>0</v>
          </cell>
          <cell r="DM40">
            <v>0</v>
          </cell>
          <cell r="DN40">
            <v>0</v>
          </cell>
          <cell r="DO40">
            <v>0</v>
          </cell>
          <cell r="DP40">
            <v>0</v>
          </cell>
          <cell r="DQ40">
            <v>0</v>
          </cell>
          <cell r="DR40">
            <v>0</v>
          </cell>
          <cell r="DS40">
            <v>0</v>
          </cell>
          <cell r="DT40">
            <v>0</v>
          </cell>
        </row>
        <row r="41"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  <cell r="CR41">
            <v>0</v>
          </cell>
          <cell r="CS41">
            <v>0</v>
          </cell>
          <cell r="CT41">
            <v>0</v>
          </cell>
          <cell r="CU41">
            <v>0</v>
          </cell>
          <cell r="CV41">
            <v>0</v>
          </cell>
          <cell r="CW41">
            <v>0</v>
          </cell>
          <cell r="CX41">
            <v>0</v>
          </cell>
          <cell r="CY41">
            <v>0</v>
          </cell>
          <cell r="CZ41">
            <v>0</v>
          </cell>
          <cell r="DA41">
            <v>0</v>
          </cell>
          <cell r="DB41">
            <v>0</v>
          </cell>
          <cell r="DC41">
            <v>0</v>
          </cell>
          <cell r="DD41">
            <v>0</v>
          </cell>
          <cell r="DE41">
            <v>0</v>
          </cell>
          <cell r="DF41">
            <v>0</v>
          </cell>
          <cell r="DG41">
            <v>0</v>
          </cell>
          <cell r="DH41">
            <v>0</v>
          </cell>
          <cell r="DI41">
            <v>0</v>
          </cell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O41">
            <v>0</v>
          </cell>
          <cell r="DP41">
            <v>0</v>
          </cell>
          <cell r="DQ41">
            <v>0</v>
          </cell>
          <cell r="DR41">
            <v>0</v>
          </cell>
          <cell r="DS41">
            <v>0</v>
          </cell>
          <cell r="DT41">
            <v>0</v>
          </cell>
        </row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  <cell r="CR44">
            <v>0</v>
          </cell>
          <cell r="CS44">
            <v>0</v>
          </cell>
          <cell r="CT44">
            <v>0</v>
          </cell>
          <cell r="CU44">
            <v>0</v>
          </cell>
          <cell r="CV44">
            <v>0</v>
          </cell>
          <cell r="CW44">
            <v>0</v>
          </cell>
          <cell r="CX44">
            <v>0</v>
          </cell>
          <cell r="CY44">
            <v>0</v>
          </cell>
          <cell r="CZ44">
            <v>0</v>
          </cell>
          <cell r="DA44">
            <v>0</v>
          </cell>
          <cell r="DB44">
            <v>0</v>
          </cell>
          <cell r="DC44">
            <v>0</v>
          </cell>
          <cell r="DD44">
            <v>0</v>
          </cell>
          <cell r="DE44">
            <v>0</v>
          </cell>
          <cell r="DF44">
            <v>0</v>
          </cell>
          <cell r="DG44">
            <v>0</v>
          </cell>
          <cell r="DH44">
            <v>0</v>
          </cell>
          <cell r="DI44">
            <v>0</v>
          </cell>
          <cell r="DJ44">
            <v>0</v>
          </cell>
          <cell r="DK44">
            <v>0</v>
          </cell>
          <cell r="DL44">
            <v>0</v>
          </cell>
          <cell r="DM44">
            <v>0</v>
          </cell>
          <cell r="DN44">
            <v>0</v>
          </cell>
          <cell r="DO44">
            <v>0</v>
          </cell>
          <cell r="DP44">
            <v>0</v>
          </cell>
          <cell r="DQ44">
            <v>0</v>
          </cell>
          <cell r="DR44">
            <v>0</v>
          </cell>
          <cell r="DS44">
            <v>0</v>
          </cell>
          <cell r="DT44">
            <v>0</v>
          </cell>
        </row>
        <row r="45"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  <cell r="CR45">
            <v>0</v>
          </cell>
          <cell r="CS45">
            <v>0</v>
          </cell>
          <cell r="CT45">
            <v>0</v>
          </cell>
          <cell r="CU45">
            <v>0</v>
          </cell>
          <cell r="CV45">
            <v>0</v>
          </cell>
          <cell r="CW45">
            <v>0</v>
          </cell>
          <cell r="CX45">
            <v>0</v>
          </cell>
          <cell r="CY45">
            <v>0</v>
          </cell>
          <cell r="CZ45">
            <v>0</v>
          </cell>
          <cell r="DA45">
            <v>0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0</v>
          </cell>
          <cell r="DI45">
            <v>0</v>
          </cell>
          <cell r="DJ45">
            <v>0</v>
          </cell>
          <cell r="DK45">
            <v>0</v>
          </cell>
          <cell r="DL45">
            <v>0</v>
          </cell>
          <cell r="DM45">
            <v>0</v>
          </cell>
          <cell r="DN45">
            <v>0</v>
          </cell>
          <cell r="DO45">
            <v>0</v>
          </cell>
          <cell r="DP45">
            <v>0</v>
          </cell>
          <cell r="DQ45">
            <v>0</v>
          </cell>
          <cell r="DR45">
            <v>0</v>
          </cell>
          <cell r="DS45">
            <v>0</v>
          </cell>
          <cell r="DT45">
            <v>0</v>
          </cell>
        </row>
        <row r="50"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  <cell r="CR50">
            <v>0</v>
          </cell>
          <cell r="CS50">
            <v>0</v>
          </cell>
          <cell r="CT50">
            <v>0</v>
          </cell>
          <cell r="CU50">
            <v>0</v>
          </cell>
          <cell r="CV50">
            <v>0</v>
          </cell>
          <cell r="CW50">
            <v>0</v>
          </cell>
          <cell r="CX50">
            <v>0</v>
          </cell>
          <cell r="CY50">
            <v>0</v>
          </cell>
          <cell r="CZ50">
            <v>0</v>
          </cell>
          <cell r="DA50">
            <v>0</v>
          </cell>
          <cell r="DB50">
            <v>0</v>
          </cell>
          <cell r="DC50">
            <v>0</v>
          </cell>
          <cell r="DD50">
            <v>0</v>
          </cell>
          <cell r="DE50">
            <v>0</v>
          </cell>
          <cell r="DF50">
            <v>0</v>
          </cell>
          <cell r="DG50">
            <v>0</v>
          </cell>
          <cell r="DH50">
            <v>0</v>
          </cell>
          <cell r="DI50">
            <v>0</v>
          </cell>
          <cell r="DJ50">
            <v>0</v>
          </cell>
          <cell r="DK50">
            <v>0</v>
          </cell>
          <cell r="DL50">
            <v>0</v>
          </cell>
          <cell r="DM50">
            <v>0</v>
          </cell>
          <cell r="DN50">
            <v>0</v>
          </cell>
          <cell r="DO50">
            <v>0</v>
          </cell>
          <cell r="DP50">
            <v>0</v>
          </cell>
          <cell r="DQ50">
            <v>0</v>
          </cell>
          <cell r="DR50">
            <v>0</v>
          </cell>
          <cell r="DS50">
            <v>0</v>
          </cell>
          <cell r="DT50">
            <v>0</v>
          </cell>
        </row>
        <row r="51"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0</v>
          </cell>
          <cell r="BV51">
            <v>0</v>
          </cell>
          <cell r="BW51">
            <v>0</v>
          </cell>
          <cell r="BX51">
            <v>0</v>
          </cell>
          <cell r="BY51">
            <v>0</v>
          </cell>
          <cell r="BZ51">
            <v>0</v>
          </cell>
          <cell r="CA51">
            <v>0</v>
          </cell>
          <cell r="CB51">
            <v>0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  <cell r="CR51">
            <v>0</v>
          </cell>
          <cell r="CS51">
            <v>0</v>
          </cell>
          <cell r="CT51">
            <v>0</v>
          </cell>
          <cell r="CU51">
            <v>0</v>
          </cell>
          <cell r="CV51">
            <v>0</v>
          </cell>
          <cell r="CW51">
            <v>0</v>
          </cell>
          <cell r="CX51">
            <v>0</v>
          </cell>
          <cell r="CY51">
            <v>0</v>
          </cell>
          <cell r="CZ51">
            <v>0</v>
          </cell>
          <cell r="DA51">
            <v>0</v>
          </cell>
          <cell r="DB51">
            <v>0</v>
          </cell>
          <cell r="DC51">
            <v>0</v>
          </cell>
          <cell r="DD51">
            <v>0</v>
          </cell>
          <cell r="DE51">
            <v>0</v>
          </cell>
          <cell r="DF51">
            <v>0</v>
          </cell>
          <cell r="DG51">
            <v>0</v>
          </cell>
          <cell r="DH51">
            <v>0</v>
          </cell>
          <cell r="DI51">
            <v>0</v>
          </cell>
          <cell r="DJ51">
            <v>0</v>
          </cell>
          <cell r="DK51">
            <v>0</v>
          </cell>
          <cell r="DL51">
            <v>0</v>
          </cell>
          <cell r="DM51">
            <v>0</v>
          </cell>
          <cell r="DN51">
            <v>0</v>
          </cell>
          <cell r="DO51">
            <v>0</v>
          </cell>
          <cell r="DP51">
            <v>0</v>
          </cell>
          <cell r="DQ51">
            <v>0</v>
          </cell>
          <cell r="DR51">
            <v>0</v>
          </cell>
          <cell r="DS51">
            <v>0</v>
          </cell>
          <cell r="DT51">
            <v>0</v>
          </cell>
        </row>
      </sheetData>
      <sheetData sheetId="4">
        <row r="5"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0</v>
          </cell>
          <cell r="BA5">
            <v>0</v>
          </cell>
          <cell r="BB5">
            <v>0</v>
          </cell>
          <cell r="BC5">
            <v>0</v>
          </cell>
          <cell r="BD5">
            <v>0</v>
          </cell>
          <cell r="BE5">
            <v>0</v>
          </cell>
          <cell r="BF5">
            <v>0</v>
          </cell>
          <cell r="BG5">
            <v>0</v>
          </cell>
          <cell r="BH5">
            <v>0</v>
          </cell>
          <cell r="BI5">
            <v>0</v>
          </cell>
          <cell r="BJ5">
            <v>0</v>
          </cell>
          <cell r="BK5">
            <v>0</v>
          </cell>
          <cell r="BL5">
            <v>0</v>
          </cell>
          <cell r="BM5">
            <v>0</v>
          </cell>
          <cell r="BN5">
            <v>0</v>
          </cell>
          <cell r="BO5">
            <v>0</v>
          </cell>
          <cell r="BP5">
            <v>0</v>
          </cell>
          <cell r="BQ5">
            <v>0</v>
          </cell>
          <cell r="BR5">
            <v>0</v>
          </cell>
          <cell r="BS5">
            <v>0</v>
          </cell>
          <cell r="BT5">
            <v>0</v>
          </cell>
          <cell r="BU5">
            <v>0</v>
          </cell>
          <cell r="BV5">
            <v>0</v>
          </cell>
          <cell r="BW5">
            <v>0</v>
          </cell>
          <cell r="BX5">
            <v>0</v>
          </cell>
          <cell r="BY5">
            <v>0</v>
          </cell>
          <cell r="BZ5">
            <v>0</v>
          </cell>
          <cell r="CA5">
            <v>0</v>
          </cell>
          <cell r="CB5">
            <v>0</v>
          </cell>
          <cell r="CC5">
            <v>0</v>
          </cell>
          <cell r="CD5">
            <v>0</v>
          </cell>
          <cell r="CE5">
            <v>0</v>
          </cell>
          <cell r="CF5">
            <v>0</v>
          </cell>
          <cell r="CG5">
            <v>0</v>
          </cell>
          <cell r="CH5">
            <v>0</v>
          </cell>
          <cell r="CI5">
            <v>0</v>
          </cell>
          <cell r="CJ5">
            <v>0</v>
          </cell>
          <cell r="CK5">
            <v>0</v>
          </cell>
          <cell r="CL5">
            <v>0</v>
          </cell>
          <cell r="CM5">
            <v>0</v>
          </cell>
          <cell r="CN5">
            <v>0</v>
          </cell>
          <cell r="CO5">
            <v>0</v>
          </cell>
          <cell r="CP5">
            <v>0</v>
          </cell>
          <cell r="CQ5">
            <v>0</v>
          </cell>
          <cell r="CR5">
            <v>0</v>
          </cell>
          <cell r="CS5">
            <v>0</v>
          </cell>
          <cell r="CT5">
            <v>0</v>
          </cell>
          <cell r="CU5">
            <v>0</v>
          </cell>
          <cell r="CV5">
            <v>0</v>
          </cell>
          <cell r="CW5">
            <v>0</v>
          </cell>
          <cell r="CX5">
            <v>0</v>
          </cell>
          <cell r="CY5">
            <v>0</v>
          </cell>
          <cell r="CZ5">
            <v>0</v>
          </cell>
          <cell r="DA5">
            <v>0</v>
          </cell>
          <cell r="DB5">
            <v>0</v>
          </cell>
          <cell r="DC5">
            <v>0</v>
          </cell>
          <cell r="DD5">
            <v>0</v>
          </cell>
          <cell r="DE5">
            <v>0</v>
          </cell>
          <cell r="DF5">
            <v>0</v>
          </cell>
          <cell r="DG5">
            <v>0</v>
          </cell>
          <cell r="DH5">
            <v>0</v>
          </cell>
          <cell r="DI5">
            <v>0</v>
          </cell>
          <cell r="DJ5">
            <v>0</v>
          </cell>
          <cell r="DK5">
            <v>0</v>
          </cell>
          <cell r="DL5">
            <v>0</v>
          </cell>
          <cell r="DM5">
            <v>0</v>
          </cell>
          <cell r="DN5">
            <v>0</v>
          </cell>
          <cell r="DO5">
            <v>0</v>
          </cell>
          <cell r="DP5">
            <v>0</v>
          </cell>
          <cell r="DQ5">
            <v>0</v>
          </cell>
          <cell r="DR5">
            <v>0</v>
          </cell>
          <cell r="DS5">
            <v>0</v>
          </cell>
          <cell r="DT5">
            <v>0</v>
          </cell>
          <cell r="DU5">
            <v>0</v>
          </cell>
          <cell r="DV5">
            <v>0</v>
          </cell>
          <cell r="DW5">
            <v>0</v>
          </cell>
        </row>
        <row r="6"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5863000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A6">
            <v>0</v>
          </cell>
          <cell r="BB6">
            <v>0</v>
          </cell>
          <cell r="BC6">
            <v>2618000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4755000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0</v>
          </cell>
          <cell r="CA6">
            <v>0</v>
          </cell>
          <cell r="CB6">
            <v>0</v>
          </cell>
          <cell r="CC6">
            <v>0</v>
          </cell>
          <cell r="CD6">
            <v>0</v>
          </cell>
          <cell r="CE6">
            <v>0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  <cell r="CR6">
            <v>0</v>
          </cell>
          <cell r="CS6">
            <v>0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0</v>
          </cell>
          <cell r="CY6">
            <v>0</v>
          </cell>
          <cell r="CZ6">
            <v>0</v>
          </cell>
          <cell r="DA6">
            <v>0</v>
          </cell>
          <cell r="DB6">
            <v>0</v>
          </cell>
          <cell r="DC6">
            <v>0</v>
          </cell>
          <cell r="DD6">
            <v>0</v>
          </cell>
          <cell r="DE6">
            <v>0</v>
          </cell>
          <cell r="DF6">
            <v>0</v>
          </cell>
          <cell r="DG6">
            <v>0</v>
          </cell>
          <cell r="DH6">
            <v>0</v>
          </cell>
          <cell r="DI6">
            <v>0</v>
          </cell>
          <cell r="DJ6">
            <v>0</v>
          </cell>
          <cell r="DK6">
            <v>0</v>
          </cell>
          <cell r="DL6">
            <v>0</v>
          </cell>
          <cell r="DM6">
            <v>0</v>
          </cell>
          <cell r="DN6">
            <v>0</v>
          </cell>
          <cell r="DO6">
            <v>0</v>
          </cell>
          <cell r="DP6">
            <v>0</v>
          </cell>
          <cell r="DQ6">
            <v>0</v>
          </cell>
          <cell r="DR6">
            <v>0</v>
          </cell>
          <cell r="DS6">
            <v>0</v>
          </cell>
          <cell r="DT6">
            <v>0</v>
          </cell>
          <cell r="DU6">
            <v>0</v>
          </cell>
          <cell r="DV6">
            <v>0</v>
          </cell>
          <cell r="DW6">
            <v>0</v>
          </cell>
        </row>
        <row r="7"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B7">
            <v>0</v>
          </cell>
          <cell r="BC7">
            <v>0</v>
          </cell>
          <cell r="BD7">
            <v>0</v>
          </cell>
          <cell r="BE7">
            <v>0</v>
          </cell>
          <cell r="BF7">
            <v>0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N7">
            <v>0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0</v>
          </cell>
          <cell r="BZ7">
            <v>0</v>
          </cell>
          <cell r="CA7">
            <v>0</v>
          </cell>
          <cell r="CB7">
            <v>0</v>
          </cell>
          <cell r="CC7">
            <v>0</v>
          </cell>
          <cell r="CD7">
            <v>0</v>
          </cell>
          <cell r="CE7">
            <v>0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  <cell r="CR7">
            <v>0</v>
          </cell>
          <cell r="CS7">
            <v>0</v>
          </cell>
          <cell r="CT7">
            <v>0</v>
          </cell>
          <cell r="CU7">
            <v>0</v>
          </cell>
          <cell r="CV7">
            <v>0</v>
          </cell>
          <cell r="CW7">
            <v>0</v>
          </cell>
          <cell r="CX7">
            <v>0</v>
          </cell>
          <cell r="CY7">
            <v>0</v>
          </cell>
          <cell r="CZ7">
            <v>0</v>
          </cell>
          <cell r="DA7">
            <v>0</v>
          </cell>
          <cell r="DB7">
            <v>0</v>
          </cell>
          <cell r="DC7">
            <v>0</v>
          </cell>
          <cell r="DD7">
            <v>0</v>
          </cell>
          <cell r="DE7">
            <v>0</v>
          </cell>
          <cell r="DF7">
            <v>0</v>
          </cell>
          <cell r="DG7">
            <v>0</v>
          </cell>
          <cell r="DH7">
            <v>0</v>
          </cell>
          <cell r="DI7">
            <v>0</v>
          </cell>
          <cell r="DJ7">
            <v>0</v>
          </cell>
          <cell r="DK7">
            <v>0</v>
          </cell>
          <cell r="DL7">
            <v>0</v>
          </cell>
          <cell r="DM7">
            <v>0</v>
          </cell>
          <cell r="DN7">
            <v>0</v>
          </cell>
          <cell r="DO7">
            <v>0</v>
          </cell>
          <cell r="DP7">
            <v>0</v>
          </cell>
          <cell r="DQ7">
            <v>0</v>
          </cell>
          <cell r="DR7">
            <v>0</v>
          </cell>
          <cell r="DS7">
            <v>0</v>
          </cell>
          <cell r="DT7">
            <v>0</v>
          </cell>
          <cell r="DU7">
            <v>0</v>
          </cell>
          <cell r="DV7">
            <v>0</v>
          </cell>
          <cell r="DW7">
            <v>0</v>
          </cell>
        </row>
        <row r="8"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  <cell r="CR8">
            <v>0</v>
          </cell>
          <cell r="CS8">
            <v>0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  <cell r="DN8">
            <v>0</v>
          </cell>
          <cell r="DO8">
            <v>0</v>
          </cell>
          <cell r="DP8">
            <v>0</v>
          </cell>
          <cell r="DQ8">
            <v>0</v>
          </cell>
          <cell r="DR8">
            <v>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0</v>
          </cell>
        </row>
        <row r="11">
          <cell r="F11">
            <v>750000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750000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4800000</v>
          </cell>
          <cell r="BN11">
            <v>0</v>
          </cell>
          <cell r="BO11">
            <v>0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  <cell r="CR11">
            <v>0</v>
          </cell>
          <cell r="CS11">
            <v>0</v>
          </cell>
          <cell r="CT11">
            <v>0</v>
          </cell>
          <cell r="CU11">
            <v>0</v>
          </cell>
          <cell r="CV11">
            <v>0</v>
          </cell>
          <cell r="CW11">
            <v>0</v>
          </cell>
          <cell r="CX11">
            <v>0</v>
          </cell>
          <cell r="CY11">
            <v>0</v>
          </cell>
          <cell r="CZ11">
            <v>0</v>
          </cell>
          <cell r="DA11">
            <v>0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0</v>
          </cell>
          <cell r="DG11">
            <v>0</v>
          </cell>
          <cell r="DH11">
            <v>0</v>
          </cell>
          <cell r="DI11">
            <v>0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  <cell r="DN11">
            <v>0</v>
          </cell>
          <cell r="DO11">
            <v>0</v>
          </cell>
          <cell r="DP11">
            <v>0</v>
          </cell>
          <cell r="DQ11">
            <v>0</v>
          </cell>
          <cell r="DR11">
            <v>0</v>
          </cell>
          <cell r="DS11">
            <v>0</v>
          </cell>
          <cell r="DT11">
            <v>0</v>
          </cell>
          <cell r="DU11">
            <v>0</v>
          </cell>
          <cell r="DV11">
            <v>0</v>
          </cell>
          <cell r="DW11">
            <v>0</v>
          </cell>
        </row>
        <row r="12"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0</v>
          </cell>
          <cell r="CR12">
            <v>0</v>
          </cell>
          <cell r="CS12">
            <v>0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0</v>
          </cell>
          <cell r="DG12">
            <v>0</v>
          </cell>
          <cell r="DH12">
            <v>0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N12">
            <v>0</v>
          </cell>
          <cell r="DO12">
            <v>0</v>
          </cell>
          <cell r="DP12">
            <v>0</v>
          </cell>
          <cell r="DQ12">
            <v>0</v>
          </cell>
          <cell r="DR12">
            <v>0</v>
          </cell>
          <cell r="DS12">
            <v>0</v>
          </cell>
          <cell r="DT12">
            <v>0</v>
          </cell>
          <cell r="DU12">
            <v>0</v>
          </cell>
          <cell r="DV12">
            <v>0</v>
          </cell>
          <cell r="DW12">
            <v>0</v>
          </cell>
        </row>
        <row r="13"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6566000</v>
          </cell>
          <cell r="AF13">
            <v>0</v>
          </cell>
          <cell r="AG13">
            <v>0</v>
          </cell>
          <cell r="AH13">
            <v>1412000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0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  <cell r="CR13">
            <v>0</v>
          </cell>
          <cell r="CS13">
            <v>0</v>
          </cell>
          <cell r="CT13">
            <v>0</v>
          </cell>
          <cell r="CU13">
            <v>0</v>
          </cell>
          <cell r="CV13">
            <v>0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A13">
            <v>0</v>
          </cell>
          <cell r="DB13">
            <v>0</v>
          </cell>
          <cell r="DC13">
            <v>0</v>
          </cell>
          <cell r="DD13">
            <v>0</v>
          </cell>
          <cell r="DE13">
            <v>0</v>
          </cell>
          <cell r="DF13">
            <v>0</v>
          </cell>
          <cell r="DG13">
            <v>0</v>
          </cell>
          <cell r="DH13">
            <v>0</v>
          </cell>
          <cell r="DI13">
            <v>0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  <cell r="DN13">
            <v>0</v>
          </cell>
          <cell r="DO13">
            <v>0</v>
          </cell>
          <cell r="DP13">
            <v>0</v>
          </cell>
          <cell r="DQ13">
            <v>0</v>
          </cell>
          <cell r="DR13">
            <v>0</v>
          </cell>
          <cell r="DS13">
            <v>0</v>
          </cell>
          <cell r="DT13">
            <v>0</v>
          </cell>
          <cell r="DU13">
            <v>0</v>
          </cell>
          <cell r="DV13">
            <v>0</v>
          </cell>
          <cell r="DW13">
            <v>0</v>
          </cell>
        </row>
        <row r="14"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  <cell r="CR14">
            <v>0</v>
          </cell>
          <cell r="CS14">
            <v>0</v>
          </cell>
          <cell r="CT14">
            <v>0</v>
          </cell>
          <cell r="CU14">
            <v>0</v>
          </cell>
          <cell r="CV14">
            <v>0</v>
          </cell>
          <cell r="CW14">
            <v>0</v>
          </cell>
          <cell r="CX14">
            <v>0</v>
          </cell>
          <cell r="CY14">
            <v>0</v>
          </cell>
          <cell r="CZ14">
            <v>0</v>
          </cell>
          <cell r="DA14">
            <v>0</v>
          </cell>
          <cell r="DB14">
            <v>0</v>
          </cell>
          <cell r="DC14">
            <v>0</v>
          </cell>
          <cell r="DD14">
            <v>0</v>
          </cell>
          <cell r="DE14">
            <v>0</v>
          </cell>
          <cell r="DF14">
            <v>0</v>
          </cell>
          <cell r="DG14">
            <v>0</v>
          </cell>
          <cell r="DH14">
            <v>0</v>
          </cell>
          <cell r="DI14">
            <v>0</v>
          </cell>
          <cell r="DJ14">
            <v>0</v>
          </cell>
          <cell r="DK14">
            <v>0</v>
          </cell>
          <cell r="DL14">
            <v>0</v>
          </cell>
          <cell r="DM14">
            <v>0</v>
          </cell>
          <cell r="DN14">
            <v>0</v>
          </cell>
          <cell r="DO14">
            <v>0</v>
          </cell>
          <cell r="DP14">
            <v>0</v>
          </cell>
          <cell r="DQ14">
            <v>0</v>
          </cell>
          <cell r="DR14">
            <v>0</v>
          </cell>
          <cell r="DS14">
            <v>0</v>
          </cell>
          <cell r="DT14">
            <v>0</v>
          </cell>
          <cell r="DU14">
            <v>0</v>
          </cell>
          <cell r="DV14">
            <v>0</v>
          </cell>
          <cell r="DW14">
            <v>0</v>
          </cell>
        </row>
        <row r="15"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</row>
        <row r="16"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</row>
        <row r="17"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0</v>
          </cell>
          <cell r="DP17">
            <v>0</v>
          </cell>
          <cell r="DQ17">
            <v>0</v>
          </cell>
          <cell r="DR17">
            <v>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</row>
        <row r="18"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  <cell r="CR18">
            <v>0</v>
          </cell>
          <cell r="CS18">
            <v>0</v>
          </cell>
          <cell r="CT18">
            <v>0</v>
          </cell>
          <cell r="CU18">
            <v>0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A18">
            <v>0</v>
          </cell>
          <cell r="DB18">
            <v>0</v>
          </cell>
          <cell r="DC18">
            <v>0</v>
          </cell>
          <cell r="DD18">
            <v>0</v>
          </cell>
          <cell r="DE18">
            <v>0</v>
          </cell>
          <cell r="DF18">
            <v>0</v>
          </cell>
          <cell r="DG18">
            <v>0</v>
          </cell>
          <cell r="DH18">
            <v>0</v>
          </cell>
          <cell r="DI18">
            <v>0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0</v>
          </cell>
          <cell r="DP18">
            <v>0</v>
          </cell>
          <cell r="DQ18">
            <v>0</v>
          </cell>
          <cell r="DR18">
            <v>0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0</v>
          </cell>
        </row>
        <row r="21"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</row>
        <row r="22"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  <cell r="CR22">
            <v>0</v>
          </cell>
          <cell r="CS22">
            <v>0</v>
          </cell>
          <cell r="CT22">
            <v>0</v>
          </cell>
          <cell r="CU22">
            <v>0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0</v>
          </cell>
          <cell r="DD22">
            <v>0</v>
          </cell>
          <cell r="DE22">
            <v>0</v>
          </cell>
          <cell r="DF22">
            <v>0</v>
          </cell>
          <cell r="DG22">
            <v>0</v>
          </cell>
          <cell r="DH22">
            <v>0</v>
          </cell>
          <cell r="DI22">
            <v>0</v>
          </cell>
          <cell r="DJ22">
            <v>0</v>
          </cell>
          <cell r="DK22">
            <v>0</v>
          </cell>
          <cell r="DL22">
            <v>0</v>
          </cell>
          <cell r="DM22">
            <v>0</v>
          </cell>
          <cell r="DN22">
            <v>0</v>
          </cell>
          <cell r="DO22">
            <v>0</v>
          </cell>
          <cell r="DP22">
            <v>0</v>
          </cell>
          <cell r="DQ22">
            <v>0</v>
          </cell>
          <cell r="DR22">
            <v>0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  <cell r="DW22">
            <v>0</v>
          </cell>
        </row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  <cell r="CR23">
            <v>0</v>
          </cell>
          <cell r="CS23">
            <v>0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0</v>
          </cell>
        </row>
        <row r="24"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0</v>
          </cell>
          <cell r="CV24">
            <v>0</v>
          </cell>
          <cell r="CW24">
            <v>0</v>
          </cell>
          <cell r="CX24">
            <v>0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0</v>
          </cell>
          <cell r="DQ24">
            <v>0</v>
          </cell>
          <cell r="DR24">
            <v>0</v>
          </cell>
          <cell r="DS24">
            <v>0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</row>
        <row r="25"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0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0</v>
          </cell>
          <cell r="DS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0</v>
          </cell>
        </row>
        <row r="28"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  <cell r="CR28">
            <v>0</v>
          </cell>
          <cell r="CS28">
            <v>0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  <cell r="DQ28">
            <v>0</v>
          </cell>
          <cell r="DR28">
            <v>0</v>
          </cell>
          <cell r="DS28">
            <v>0</v>
          </cell>
          <cell r="DT28">
            <v>0</v>
          </cell>
          <cell r="DU28">
            <v>0</v>
          </cell>
          <cell r="DV28">
            <v>0</v>
          </cell>
          <cell r="DW28">
            <v>0</v>
          </cell>
        </row>
        <row r="29"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0</v>
          </cell>
          <cell r="DG29">
            <v>0</v>
          </cell>
          <cell r="DH29">
            <v>0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0</v>
          </cell>
          <cell r="DP29">
            <v>0</v>
          </cell>
          <cell r="DQ29">
            <v>0</v>
          </cell>
          <cell r="DR29">
            <v>0</v>
          </cell>
          <cell r="DS29">
            <v>0</v>
          </cell>
          <cell r="DT29">
            <v>0</v>
          </cell>
          <cell r="DU29">
            <v>0</v>
          </cell>
          <cell r="DV29">
            <v>0</v>
          </cell>
          <cell r="DW29">
            <v>0</v>
          </cell>
        </row>
        <row r="30"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0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0</v>
          </cell>
          <cell r="DS30">
            <v>0</v>
          </cell>
          <cell r="DT30">
            <v>0</v>
          </cell>
          <cell r="DU30">
            <v>0</v>
          </cell>
          <cell r="DV30">
            <v>0</v>
          </cell>
          <cell r="DW30">
            <v>0</v>
          </cell>
        </row>
        <row r="31"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0</v>
          </cell>
          <cell r="CQ31">
            <v>0</v>
          </cell>
          <cell r="CR31">
            <v>0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  <cell r="DR31">
            <v>0</v>
          </cell>
          <cell r="DS31">
            <v>0</v>
          </cell>
          <cell r="DT31">
            <v>0</v>
          </cell>
          <cell r="DU31">
            <v>0</v>
          </cell>
          <cell r="DV31">
            <v>0</v>
          </cell>
          <cell r="DW31">
            <v>0</v>
          </cell>
        </row>
        <row r="32"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0</v>
          </cell>
          <cell r="DS32">
            <v>0</v>
          </cell>
          <cell r="DT32">
            <v>0</v>
          </cell>
          <cell r="DU32">
            <v>0</v>
          </cell>
          <cell r="DV32">
            <v>0</v>
          </cell>
          <cell r="DW32">
            <v>0</v>
          </cell>
        </row>
        <row r="35"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0</v>
          </cell>
          <cell r="DG35">
            <v>0</v>
          </cell>
          <cell r="DH35">
            <v>0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0</v>
          </cell>
          <cell r="DP35">
            <v>0</v>
          </cell>
          <cell r="DQ35">
            <v>0</v>
          </cell>
          <cell r="DR35">
            <v>0</v>
          </cell>
          <cell r="DS35">
            <v>0</v>
          </cell>
          <cell r="DT35">
            <v>0</v>
          </cell>
          <cell r="DU35">
            <v>0</v>
          </cell>
          <cell r="DV35">
            <v>0</v>
          </cell>
          <cell r="DW35">
            <v>0</v>
          </cell>
        </row>
        <row r="36"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  <cell r="CR36">
            <v>0</v>
          </cell>
          <cell r="CS36">
            <v>0</v>
          </cell>
          <cell r="CT36">
            <v>0</v>
          </cell>
          <cell r="CU36">
            <v>0</v>
          </cell>
          <cell r="CV36">
            <v>0</v>
          </cell>
          <cell r="CW36">
            <v>0</v>
          </cell>
          <cell r="CX36">
            <v>0</v>
          </cell>
          <cell r="CY36">
            <v>0</v>
          </cell>
          <cell r="CZ36">
            <v>0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0</v>
          </cell>
          <cell r="DG36">
            <v>0</v>
          </cell>
          <cell r="DH36">
            <v>0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0</v>
          </cell>
          <cell r="DP36">
            <v>0</v>
          </cell>
          <cell r="DQ36">
            <v>0</v>
          </cell>
          <cell r="DR36">
            <v>0</v>
          </cell>
          <cell r="DS36">
            <v>0</v>
          </cell>
          <cell r="DT36">
            <v>0</v>
          </cell>
          <cell r="DU36">
            <v>0</v>
          </cell>
          <cell r="DV36">
            <v>0</v>
          </cell>
          <cell r="DW36">
            <v>0</v>
          </cell>
        </row>
        <row r="40"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  <cell r="CR40">
            <v>0</v>
          </cell>
          <cell r="CS40">
            <v>0</v>
          </cell>
          <cell r="CT40">
            <v>0</v>
          </cell>
          <cell r="CU40">
            <v>0</v>
          </cell>
          <cell r="CV40">
            <v>0</v>
          </cell>
          <cell r="CW40">
            <v>0</v>
          </cell>
          <cell r="CX40">
            <v>0</v>
          </cell>
          <cell r="CY40">
            <v>0</v>
          </cell>
          <cell r="CZ40">
            <v>0</v>
          </cell>
          <cell r="DA40">
            <v>0</v>
          </cell>
          <cell r="DB40">
            <v>0</v>
          </cell>
          <cell r="DC40">
            <v>0</v>
          </cell>
          <cell r="DD40">
            <v>0</v>
          </cell>
          <cell r="DE40">
            <v>0</v>
          </cell>
          <cell r="DF40">
            <v>0</v>
          </cell>
          <cell r="DG40">
            <v>0</v>
          </cell>
          <cell r="DH40">
            <v>0</v>
          </cell>
          <cell r="DI40">
            <v>0</v>
          </cell>
          <cell r="DJ40">
            <v>0</v>
          </cell>
          <cell r="DK40">
            <v>0</v>
          </cell>
          <cell r="DL40">
            <v>0</v>
          </cell>
          <cell r="DM40">
            <v>0</v>
          </cell>
          <cell r="DN40">
            <v>0</v>
          </cell>
          <cell r="DO40">
            <v>0</v>
          </cell>
          <cell r="DP40">
            <v>0</v>
          </cell>
          <cell r="DQ40">
            <v>0</v>
          </cell>
          <cell r="DR40">
            <v>0</v>
          </cell>
          <cell r="DS40">
            <v>0</v>
          </cell>
          <cell r="DT40">
            <v>0</v>
          </cell>
          <cell r="DU40">
            <v>0</v>
          </cell>
          <cell r="DV40">
            <v>0</v>
          </cell>
          <cell r="DW40">
            <v>0</v>
          </cell>
        </row>
        <row r="41"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  <cell r="CR41">
            <v>0</v>
          </cell>
          <cell r="CS41">
            <v>0</v>
          </cell>
          <cell r="CT41">
            <v>0</v>
          </cell>
          <cell r="CU41">
            <v>0</v>
          </cell>
          <cell r="CV41">
            <v>0</v>
          </cell>
          <cell r="CW41">
            <v>0</v>
          </cell>
          <cell r="CX41">
            <v>0</v>
          </cell>
          <cell r="CY41">
            <v>0</v>
          </cell>
          <cell r="CZ41">
            <v>0</v>
          </cell>
          <cell r="DA41">
            <v>0</v>
          </cell>
          <cell r="DB41">
            <v>0</v>
          </cell>
          <cell r="DC41">
            <v>0</v>
          </cell>
          <cell r="DD41">
            <v>0</v>
          </cell>
          <cell r="DE41">
            <v>0</v>
          </cell>
          <cell r="DF41">
            <v>0</v>
          </cell>
          <cell r="DG41">
            <v>0</v>
          </cell>
          <cell r="DH41">
            <v>0</v>
          </cell>
          <cell r="DI41">
            <v>0</v>
          </cell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O41">
            <v>0</v>
          </cell>
          <cell r="DP41">
            <v>0</v>
          </cell>
          <cell r="DQ41">
            <v>0</v>
          </cell>
          <cell r="DR41">
            <v>0</v>
          </cell>
          <cell r="DS41">
            <v>0</v>
          </cell>
          <cell r="DT41">
            <v>0</v>
          </cell>
          <cell r="DU41">
            <v>0</v>
          </cell>
          <cell r="DV41">
            <v>0</v>
          </cell>
          <cell r="DW41">
            <v>0</v>
          </cell>
        </row>
        <row r="44"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  <cell r="CR44">
            <v>0</v>
          </cell>
          <cell r="CS44">
            <v>0</v>
          </cell>
          <cell r="CT44">
            <v>0</v>
          </cell>
          <cell r="CU44">
            <v>0</v>
          </cell>
          <cell r="CV44">
            <v>0</v>
          </cell>
          <cell r="CW44">
            <v>0</v>
          </cell>
          <cell r="CX44">
            <v>0</v>
          </cell>
          <cell r="CY44">
            <v>0</v>
          </cell>
          <cell r="CZ44">
            <v>0</v>
          </cell>
          <cell r="DA44">
            <v>0</v>
          </cell>
          <cell r="DB44">
            <v>0</v>
          </cell>
          <cell r="DC44">
            <v>0</v>
          </cell>
          <cell r="DD44">
            <v>0</v>
          </cell>
          <cell r="DE44">
            <v>0</v>
          </cell>
          <cell r="DF44">
            <v>0</v>
          </cell>
          <cell r="DG44">
            <v>0</v>
          </cell>
          <cell r="DH44">
            <v>0</v>
          </cell>
          <cell r="DI44">
            <v>0</v>
          </cell>
          <cell r="DJ44">
            <v>0</v>
          </cell>
          <cell r="DK44">
            <v>0</v>
          </cell>
          <cell r="DL44">
            <v>0</v>
          </cell>
          <cell r="DM44">
            <v>0</v>
          </cell>
          <cell r="DN44">
            <v>0</v>
          </cell>
          <cell r="DO44">
            <v>0</v>
          </cell>
          <cell r="DP44">
            <v>0</v>
          </cell>
          <cell r="DQ44">
            <v>0</v>
          </cell>
          <cell r="DR44">
            <v>0</v>
          </cell>
          <cell r="DS44">
            <v>0</v>
          </cell>
          <cell r="DT44">
            <v>0</v>
          </cell>
          <cell r="DU44">
            <v>0</v>
          </cell>
          <cell r="DV44">
            <v>0</v>
          </cell>
          <cell r="DW44">
            <v>0</v>
          </cell>
        </row>
        <row r="45"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  <cell r="CR45">
            <v>0</v>
          </cell>
          <cell r="CS45">
            <v>0</v>
          </cell>
          <cell r="CT45">
            <v>0</v>
          </cell>
          <cell r="CU45">
            <v>0</v>
          </cell>
          <cell r="CV45">
            <v>0</v>
          </cell>
          <cell r="CW45">
            <v>0</v>
          </cell>
          <cell r="CX45">
            <v>0</v>
          </cell>
          <cell r="CY45">
            <v>0</v>
          </cell>
          <cell r="CZ45">
            <v>0</v>
          </cell>
          <cell r="DA45">
            <v>0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0</v>
          </cell>
          <cell r="DI45">
            <v>0</v>
          </cell>
          <cell r="DJ45">
            <v>0</v>
          </cell>
          <cell r="DK45">
            <v>0</v>
          </cell>
          <cell r="DL45">
            <v>0</v>
          </cell>
          <cell r="DM45">
            <v>0</v>
          </cell>
          <cell r="DN45">
            <v>0</v>
          </cell>
          <cell r="DO45">
            <v>0</v>
          </cell>
          <cell r="DP45">
            <v>0</v>
          </cell>
          <cell r="DQ45">
            <v>0</v>
          </cell>
          <cell r="DR45">
            <v>0</v>
          </cell>
          <cell r="DS45">
            <v>0</v>
          </cell>
          <cell r="DT45">
            <v>0</v>
          </cell>
          <cell r="DU45">
            <v>0</v>
          </cell>
          <cell r="DV45">
            <v>0</v>
          </cell>
          <cell r="DW45">
            <v>0</v>
          </cell>
        </row>
        <row r="50">
          <cell r="F50"/>
          <cell r="G50"/>
          <cell r="H50"/>
          <cell r="I50"/>
          <cell r="J50"/>
          <cell r="K50"/>
          <cell r="L50"/>
          <cell r="M50"/>
          <cell r="N50"/>
          <cell r="O50"/>
          <cell r="P50"/>
          <cell r="Q50"/>
          <cell r="R50"/>
          <cell r="S50"/>
          <cell r="T50"/>
          <cell r="U50"/>
          <cell r="V50"/>
          <cell r="W50"/>
          <cell r="X50"/>
          <cell r="Y50"/>
          <cell r="Z50"/>
          <cell r="AA50"/>
          <cell r="AB50"/>
          <cell r="AC50"/>
          <cell r="AD50"/>
          <cell r="AE50"/>
          <cell r="AF50"/>
          <cell r="AG50"/>
          <cell r="AH50"/>
          <cell r="AI50"/>
          <cell r="AJ50"/>
          <cell r="AK50"/>
          <cell r="AL50"/>
          <cell r="AM50"/>
          <cell r="AN50"/>
          <cell r="AO50"/>
          <cell r="AP50"/>
          <cell r="AQ50"/>
          <cell r="AR50"/>
          <cell r="AS50"/>
          <cell r="AT50"/>
          <cell r="AU50"/>
          <cell r="AV50"/>
          <cell r="AW50"/>
          <cell r="AX50"/>
          <cell r="AY50"/>
          <cell r="AZ50"/>
          <cell r="BA50"/>
          <cell r="BB50"/>
          <cell r="BC50"/>
          <cell r="BD50"/>
          <cell r="BE50"/>
          <cell r="BF50"/>
          <cell r="BG50"/>
          <cell r="BH50"/>
          <cell r="BI50"/>
          <cell r="BJ50"/>
          <cell r="BK50"/>
          <cell r="BL50"/>
          <cell r="BM50"/>
          <cell r="BN50"/>
          <cell r="BO50"/>
          <cell r="BP50"/>
          <cell r="BQ50"/>
          <cell r="BR50"/>
          <cell r="BS50"/>
          <cell r="BT50"/>
          <cell r="BU50"/>
          <cell r="BV50"/>
          <cell r="BW50"/>
          <cell r="BX50"/>
          <cell r="BY50"/>
          <cell r="BZ50"/>
          <cell r="CA50"/>
          <cell r="CB50"/>
          <cell r="CC50"/>
          <cell r="CD50"/>
          <cell r="CE50"/>
          <cell r="CF50"/>
          <cell r="CG50"/>
          <cell r="CH50"/>
          <cell r="CI50"/>
          <cell r="CJ50"/>
          <cell r="CK50"/>
          <cell r="CL50"/>
          <cell r="CM50"/>
          <cell r="CN50"/>
          <cell r="CO50"/>
          <cell r="CP50"/>
          <cell r="CQ50"/>
          <cell r="CR50"/>
          <cell r="CS50"/>
          <cell r="CT50"/>
          <cell r="CU50"/>
          <cell r="CV50"/>
          <cell r="CW50"/>
          <cell r="CX50"/>
          <cell r="CY50"/>
          <cell r="CZ50"/>
          <cell r="DA50"/>
          <cell r="DB50"/>
          <cell r="DC50"/>
          <cell r="DD50"/>
          <cell r="DE50"/>
          <cell r="DF50"/>
          <cell r="DG50"/>
          <cell r="DH50"/>
          <cell r="DI50"/>
          <cell r="DJ50"/>
          <cell r="DK50"/>
          <cell r="DL50"/>
          <cell r="DM50"/>
          <cell r="DN50"/>
          <cell r="DO50"/>
          <cell r="DP50"/>
          <cell r="DQ50"/>
          <cell r="DR50"/>
          <cell r="DS50"/>
          <cell r="DT50"/>
          <cell r="DU50"/>
          <cell r="DV50"/>
          <cell r="DW50"/>
        </row>
        <row r="51">
          <cell r="F51"/>
          <cell r="G51"/>
          <cell r="H51"/>
          <cell r="I51"/>
          <cell r="J51"/>
          <cell r="K51"/>
          <cell r="L51"/>
          <cell r="M51"/>
          <cell r="N51"/>
          <cell r="O51"/>
          <cell r="P51"/>
          <cell r="Q51"/>
          <cell r="R51"/>
          <cell r="S51"/>
          <cell r="T51"/>
          <cell r="U51"/>
          <cell r="V51"/>
          <cell r="W51"/>
          <cell r="X51"/>
          <cell r="Y51"/>
          <cell r="Z51"/>
          <cell r="AA51"/>
          <cell r="AB51"/>
          <cell r="AC51"/>
          <cell r="AD51"/>
          <cell r="AE51"/>
          <cell r="AF51"/>
          <cell r="AG51"/>
          <cell r="AH51"/>
          <cell r="AI51"/>
          <cell r="AJ51"/>
          <cell r="AK51"/>
          <cell r="AL51"/>
          <cell r="AM51"/>
          <cell r="AN51"/>
          <cell r="AO51"/>
          <cell r="AP51"/>
          <cell r="AQ51"/>
          <cell r="AR51"/>
          <cell r="AS51"/>
          <cell r="AT51"/>
          <cell r="AU51"/>
          <cell r="AV51"/>
          <cell r="AW51"/>
          <cell r="AX51"/>
          <cell r="AY51"/>
          <cell r="AZ51"/>
          <cell r="BA51"/>
          <cell r="BB51"/>
          <cell r="BC51"/>
          <cell r="BD51"/>
          <cell r="BE51"/>
          <cell r="BF51"/>
          <cell r="BG51"/>
          <cell r="BH51"/>
          <cell r="BI51"/>
          <cell r="BJ51"/>
          <cell r="BK51"/>
          <cell r="BL51"/>
          <cell r="BM51"/>
          <cell r="BN51"/>
          <cell r="BO51"/>
          <cell r="BP51"/>
          <cell r="BQ51"/>
          <cell r="BR51"/>
          <cell r="BS51"/>
          <cell r="BT51"/>
          <cell r="BU51"/>
          <cell r="BV51"/>
          <cell r="BW51"/>
          <cell r="BX51"/>
          <cell r="BY51"/>
          <cell r="BZ51"/>
          <cell r="CA51"/>
          <cell r="CB51"/>
          <cell r="CC51"/>
          <cell r="CD51"/>
          <cell r="CE51"/>
          <cell r="CF51"/>
          <cell r="CG51"/>
          <cell r="CH51"/>
          <cell r="CI51"/>
          <cell r="CJ51"/>
          <cell r="CK51"/>
          <cell r="CL51"/>
          <cell r="CM51"/>
          <cell r="CN51"/>
          <cell r="CO51"/>
          <cell r="CP51"/>
          <cell r="CQ51"/>
          <cell r="CR51"/>
          <cell r="CS51"/>
          <cell r="CT51"/>
          <cell r="CU51"/>
          <cell r="CV51"/>
          <cell r="CW51"/>
          <cell r="CX51"/>
          <cell r="CY51"/>
          <cell r="CZ51"/>
          <cell r="DA51"/>
          <cell r="DB51"/>
          <cell r="DC51"/>
          <cell r="DD51"/>
          <cell r="DE51"/>
          <cell r="DF51"/>
          <cell r="DG51"/>
          <cell r="DH51"/>
          <cell r="DI51"/>
          <cell r="DJ51"/>
          <cell r="DK51"/>
          <cell r="DL51"/>
          <cell r="DM51"/>
          <cell r="DN51"/>
          <cell r="DO51"/>
          <cell r="DP51"/>
          <cell r="DQ51"/>
          <cell r="DR51"/>
          <cell r="DS51"/>
          <cell r="DT51"/>
          <cell r="DU51"/>
          <cell r="DV51"/>
          <cell r="DW51"/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2" Type="http://schemas.microsoft.com/office/2011/relationships/webextension" Target="webextension2.xml"/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125" row="3">
    <wetp:webextensionref xmlns:r="http://schemas.openxmlformats.org/officeDocument/2006/relationships" r:id="rId1"/>
  </wetp:taskpane>
  <wetp:taskpane dockstate="right" visibility="0" width="350" row="4">
    <wetp:webextensionref xmlns:r="http://schemas.openxmlformats.org/officeDocument/2006/relationships" r:id="rId2"/>
  </wetp:taskpane>
</wetp:taskpanes>
</file>

<file path=xl/webextensions/webextension1.xml><?xml version="1.0" encoding="utf-8"?>
<we:webextension xmlns:we="http://schemas.microsoft.com/office/webextensions/webextension/2010/11" id="{6F66B59E-8438-4285-A7B2-51186FEAD80B}">
  <we:reference id="wa200009404" version="1.0.0.8" store="en-US" storeType="OMEX"/>
  <we:alternateReferences>
    <we:reference id="wa200009404" version="1.0.0.8" store="en-US" storeType="OMEX"/>
  </we:alternateReferences>
  <we:properties>
    <we:property name="claude.fileId" value="&quot;520cb51b-3802-4fe3-ae87-31a5aa124e3c&quot;"/>
  </we:properties>
  <we:bindings/>
  <we:snapshot xmlns:r="http://schemas.openxmlformats.org/officeDocument/2006/relationships"/>
</we:webextension>
</file>

<file path=xl/webextensions/webextension2.xml><?xml version="1.0" encoding="utf-8"?>
<we:webextension xmlns:we="http://schemas.microsoft.com/office/webextensions/webextension/2010/11" id="{9F7C87CB-7CD1-428F-B2FE-2E9BFA2F16F5}">
  <we:reference id="wa200010725" version="1.0.0.1" store="ru-RU" storeType="OMEX"/>
  <we:alternateReferences>
    <we:reference id="wa200010725" version="1.0.0.1" store="WA200010725" storeType="OMEX"/>
  </we:alternateReferences>
  <we:properties>
    <we:property name="claude.fileId" value="&quot;be02c3f4-811e-40b4-aac0-c0af2487d0a2&quot;"/>
  </we:properties>
  <we:bindings/>
  <we:snapshot xmlns:r="http://schemas.openxmlformats.org/officeDocument/2006/relationships"/>
</we:webextension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41408-3583-462F-A11D-616E11EDA904}">
  <sheetPr>
    <tabColor rgb="FF0070C0"/>
  </sheetPr>
  <dimension ref="A1:B23"/>
  <sheetViews>
    <sheetView workbookViewId="0">
      <selection activeCell="E1" sqref="E1"/>
    </sheetView>
  </sheetViews>
  <sheetFormatPr defaultRowHeight="15"/>
  <cols>
    <col min="1" max="1" width="35.5703125" style="92" customWidth="1"/>
    <col min="2" max="2" width="35.28515625" style="92" customWidth="1"/>
    <col min="3" max="16384" width="9.140625" style="92"/>
  </cols>
  <sheetData>
    <row r="1" spans="1:2" ht="409.5">
      <c r="A1" s="94" t="s">
        <v>767</v>
      </c>
      <c r="B1" s="112" t="s">
        <v>65</v>
      </c>
    </row>
    <row r="3" spans="1:2">
      <c r="B3" s="93"/>
    </row>
    <row r="8" spans="1:2">
      <c r="B8" s="93"/>
    </row>
    <row r="13" spans="1:2">
      <c r="B13" s="93"/>
    </row>
    <row r="19" spans="2:2">
      <c r="B19" s="93"/>
    </row>
    <row r="23" spans="2:2">
      <c r="B23" s="93"/>
    </row>
  </sheetData>
  <sheetProtection formatColumns="0" formatRow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D1306-EC55-4D7D-A927-F90FF2D34EC4}">
  <sheetPr>
    <tabColor rgb="FF0070C0"/>
  </sheetPr>
  <dimension ref="A1:H444"/>
  <sheetViews>
    <sheetView topLeftCell="A256" workbookViewId="0">
      <selection activeCell="G369" sqref="G369"/>
    </sheetView>
  </sheetViews>
  <sheetFormatPr defaultRowHeight="15"/>
  <cols>
    <col min="1" max="1" width="43.28515625" style="156" customWidth="1"/>
    <col min="2" max="2" width="16" style="157" customWidth="1"/>
    <col min="3" max="3" width="15" bestFit="1" customWidth="1"/>
    <col min="4" max="5" width="10.140625" bestFit="1" customWidth="1"/>
    <col min="7" max="7" width="17.28515625" bestFit="1" customWidth="1"/>
    <col min="8" max="8" width="9.7109375" bestFit="1" customWidth="1"/>
  </cols>
  <sheetData>
    <row r="1" spans="1:8">
      <c r="A1" s="152" t="s">
        <v>70</v>
      </c>
      <c r="B1" s="153" t="s">
        <v>71</v>
      </c>
      <c r="C1" t="s">
        <v>55</v>
      </c>
      <c r="D1" t="s">
        <v>56</v>
      </c>
      <c r="E1" t="s">
        <v>57</v>
      </c>
      <c r="G1" t="s">
        <v>62</v>
      </c>
      <c r="H1" s="115">
        <f>INDEX($D$2:$D$6,MATCH(CF!$A$2,$C$2:$C$6,0))</f>
        <v>46174</v>
      </c>
    </row>
    <row r="2" spans="1:8">
      <c r="A2" s="154" t="s">
        <v>72</v>
      </c>
      <c r="B2" s="155" t="s">
        <v>73</v>
      </c>
      <c r="C2" s="113" t="s">
        <v>58</v>
      </c>
      <c r="D2" s="114">
        <f>DATE(2026,6,1)</f>
        <v>46174</v>
      </c>
      <c r="E2" s="114">
        <f>EOMONTH(D2,0)</f>
        <v>46203</v>
      </c>
      <c r="G2" t="s">
        <v>63</v>
      </c>
      <c r="H2" s="115">
        <f>INDEX($E$2:$E$6,MATCH(CF!$A$2,$C$2:$C$6,0))</f>
        <v>46295</v>
      </c>
    </row>
    <row r="3" spans="1:8">
      <c r="A3" s="154" t="s">
        <v>74</v>
      </c>
      <c r="B3" s="155" t="s">
        <v>75</v>
      </c>
      <c r="C3" s="113" t="s">
        <v>59</v>
      </c>
      <c r="D3" s="114">
        <f>DATE(2026,7,1)</f>
        <v>46204</v>
      </c>
      <c r="E3" s="114">
        <f>EOMONTH(D3,0)</f>
        <v>46234</v>
      </c>
    </row>
    <row r="4" spans="1:8">
      <c r="A4" s="154" t="s">
        <v>76</v>
      </c>
      <c r="B4" s="155" t="s">
        <v>77</v>
      </c>
      <c r="C4" s="113" t="s">
        <v>60</v>
      </c>
      <c r="D4" s="114">
        <f>DATE(2026,8,1)</f>
        <v>46235</v>
      </c>
      <c r="E4" s="114">
        <f>EOMONTH(D4,0)</f>
        <v>46265</v>
      </c>
    </row>
    <row r="5" spans="1:8">
      <c r="A5" s="154" t="s">
        <v>78</v>
      </c>
      <c r="B5" s="155" t="s">
        <v>79</v>
      </c>
      <c r="C5" s="113" t="s">
        <v>61</v>
      </c>
      <c r="D5" s="114">
        <f>DATE(2026,9,1)</f>
        <v>46266</v>
      </c>
      <c r="E5" s="114">
        <f>EOMONTH(D5,0)</f>
        <v>46295</v>
      </c>
    </row>
    <row r="6" spans="1:8">
      <c r="A6" s="154" t="s">
        <v>80</v>
      </c>
      <c r="B6" s="155" t="s">
        <v>81</v>
      </c>
      <c r="C6" s="113" t="s">
        <v>64</v>
      </c>
      <c r="D6" s="114">
        <f>MIN(D2:D5)</f>
        <v>46174</v>
      </c>
      <c r="E6" s="114">
        <f>MAX(E2:E5)</f>
        <v>46295</v>
      </c>
    </row>
    <row r="7" spans="1:8">
      <c r="A7" s="154" t="s">
        <v>82</v>
      </c>
      <c r="B7" s="155" t="s">
        <v>83</v>
      </c>
    </row>
    <row r="8" spans="1:8">
      <c r="A8" s="154" t="s">
        <v>84</v>
      </c>
      <c r="B8" s="155" t="s">
        <v>85</v>
      </c>
    </row>
    <row r="9" spans="1:8">
      <c r="A9" s="154" t="s">
        <v>86</v>
      </c>
      <c r="B9" s="155" t="s">
        <v>87</v>
      </c>
    </row>
    <row r="10" spans="1:8">
      <c r="A10" s="154" t="s">
        <v>88</v>
      </c>
      <c r="B10" s="155" t="s">
        <v>89</v>
      </c>
    </row>
    <row r="11" spans="1:8">
      <c r="A11" s="154" t="s">
        <v>90</v>
      </c>
      <c r="B11" s="155" t="s">
        <v>91</v>
      </c>
    </row>
    <row r="12" spans="1:8">
      <c r="A12" s="154" t="s">
        <v>92</v>
      </c>
      <c r="B12" s="155" t="s">
        <v>93</v>
      </c>
    </row>
    <row r="13" spans="1:8">
      <c r="A13" s="154" t="s">
        <v>94</v>
      </c>
      <c r="B13" s="155" t="s">
        <v>95</v>
      </c>
    </row>
    <row r="14" spans="1:8">
      <c r="A14" s="154" t="s">
        <v>96</v>
      </c>
      <c r="B14" s="155" t="s">
        <v>97</v>
      </c>
    </row>
    <row r="15" spans="1:8">
      <c r="A15" s="154" t="s">
        <v>98</v>
      </c>
      <c r="B15" s="155" t="s">
        <v>99</v>
      </c>
    </row>
    <row r="16" spans="1:8">
      <c r="A16" s="154" t="s">
        <v>100</v>
      </c>
      <c r="B16" s="155" t="s">
        <v>101</v>
      </c>
    </row>
    <row r="17" spans="1:2">
      <c r="A17" s="154" t="s">
        <v>102</v>
      </c>
      <c r="B17" s="155" t="s">
        <v>103</v>
      </c>
    </row>
    <row r="18" spans="1:2">
      <c r="A18" s="154" t="s">
        <v>104</v>
      </c>
      <c r="B18" s="155" t="s">
        <v>105</v>
      </c>
    </row>
    <row r="19" spans="1:2">
      <c r="A19" s="154" t="s">
        <v>106</v>
      </c>
      <c r="B19" s="155" t="s">
        <v>107</v>
      </c>
    </row>
    <row r="20" spans="1:2">
      <c r="A20" s="154" t="s">
        <v>108</v>
      </c>
      <c r="B20" s="155" t="s">
        <v>109</v>
      </c>
    </row>
    <row r="21" spans="1:2">
      <c r="A21" s="154" t="s">
        <v>110</v>
      </c>
      <c r="B21" s="155" t="s">
        <v>111</v>
      </c>
    </row>
    <row r="22" spans="1:2">
      <c r="A22" s="154" t="s">
        <v>112</v>
      </c>
      <c r="B22" s="155" t="s">
        <v>113</v>
      </c>
    </row>
    <row r="23" spans="1:2">
      <c r="A23" s="154" t="s">
        <v>114</v>
      </c>
      <c r="B23" s="155" t="s">
        <v>115</v>
      </c>
    </row>
    <row r="24" spans="1:2">
      <c r="A24" s="154" t="s">
        <v>116</v>
      </c>
      <c r="B24" s="155" t="s">
        <v>117</v>
      </c>
    </row>
    <row r="25" spans="1:2">
      <c r="A25" s="154" t="s">
        <v>118</v>
      </c>
      <c r="B25" s="155" t="s">
        <v>119</v>
      </c>
    </row>
    <row r="26" spans="1:2">
      <c r="A26" s="154" t="s">
        <v>120</v>
      </c>
      <c r="B26" s="155" t="s">
        <v>121</v>
      </c>
    </row>
    <row r="27" spans="1:2">
      <c r="A27" s="154" t="s">
        <v>122</v>
      </c>
      <c r="B27" s="155" t="s">
        <v>123</v>
      </c>
    </row>
    <row r="28" spans="1:2">
      <c r="A28" s="154" t="s">
        <v>124</v>
      </c>
      <c r="B28" s="155" t="s">
        <v>125</v>
      </c>
    </row>
    <row r="29" spans="1:2">
      <c r="A29" s="154" t="s">
        <v>126</v>
      </c>
      <c r="B29" s="155" t="s">
        <v>127</v>
      </c>
    </row>
    <row r="30" spans="1:2">
      <c r="A30" s="154" t="s">
        <v>128</v>
      </c>
      <c r="B30" s="155" t="s">
        <v>129</v>
      </c>
    </row>
    <row r="31" spans="1:2">
      <c r="A31" s="154" t="s">
        <v>130</v>
      </c>
      <c r="B31" s="155" t="s">
        <v>131</v>
      </c>
    </row>
    <row r="32" spans="1:2">
      <c r="A32" s="154" t="s">
        <v>132</v>
      </c>
      <c r="B32" s="155" t="s">
        <v>133</v>
      </c>
    </row>
    <row r="33" spans="1:2">
      <c r="A33" s="154" t="s">
        <v>134</v>
      </c>
      <c r="B33" s="155" t="s">
        <v>135</v>
      </c>
    </row>
    <row r="34" spans="1:2">
      <c r="A34" s="154" t="s">
        <v>136</v>
      </c>
      <c r="B34" s="155" t="s">
        <v>137</v>
      </c>
    </row>
    <row r="35" spans="1:2">
      <c r="A35" s="154" t="s">
        <v>138</v>
      </c>
      <c r="B35" s="155" t="s">
        <v>139</v>
      </c>
    </row>
    <row r="36" spans="1:2">
      <c r="A36" s="154" t="s">
        <v>140</v>
      </c>
      <c r="B36" s="155" t="s">
        <v>141</v>
      </c>
    </row>
    <row r="37" spans="1:2">
      <c r="A37" s="154" t="s">
        <v>142</v>
      </c>
      <c r="B37" s="155" t="s">
        <v>143</v>
      </c>
    </row>
    <row r="38" spans="1:2">
      <c r="A38" s="154" t="s">
        <v>144</v>
      </c>
      <c r="B38" s="155" t="s">
        <v>145</v>
      </c>
    </row>
    <row r="39" spans="1:2">
      <c r="A39" s="154" t="s">
        <v>146</v>
      </c>
      <c r="B39" s="155" t="s">
        <v>147</v>
      </c>
    </row>
    <row r="40" spans="1:2">
      <c r="A40" s="154" t="s">
        <v>148</v>
      </c>
      <c r="B40" s="155" t="s">
        <v>149</v>
      </c>
    </row>
    <row r="41" spans="1:2">
      <c r="A41" s="154" t="s">
        <v>150</v>
      </c>
      <c r="B41" s="155" t="s">
        <v>151</v>
      </c>
    </row>
    <row r="42" spans="1:2">
      <c r="A42" s="154" t="s">
        <v>152</v>
      </c>
      <c r="B42" s="155" t="s">
        <v>153</v>
      </c>
    </row>
    <row r="43" spans="1:2">
      <c r="A43" s="154" t="s">
        <v>154</v>
      </c>
      <c r="B43" s="155" t="s">
        <v>155</v>
      </c>
    </row>
    <row r="44" spans="1:2">
      <c r="A44" s="154" t="s">
        <v>156</v>
      </c>
      <c r="B44" s="155" t="s">
        <v>157</v>
      </c>
    </row>
    <row r="45" spans="1:2">
      <c r="A45" s="154" t="s">
        <v>158</v>
      </c>
      <c r="B45" s="155" t="s">
        <v>159</v>
      </c>
    </row>
    <row r="46" spans="1:2">
      <c r="A46" s="154" t="s">
        <v>160</v>
      </c>
      <c r="B46" s="155" t="s">
        <v>161</v>
      </c>
    </row>
    <row r="47" spans="1:2">
      <c r="A47" s="154" t="s">
        <v>162</v>
      </c>
      <c r="B47" s="155" t="s">
        <v>163</v>
      </c>
    </row>
    <row r="48" spans="1:2">
      <c r="A48" s="154" t="s">
        <v>164</v>
      </c>
      <c r="B48" s="155" t="s">
        <v>165</v>
      </c>
    </row>
    <row r="49" spans="1:2">
      <c r="A49" s="154" t="s">
        <v>166</v>
      </c>
      <c r="B49" s="155" t="s">
        <v>167</v>
      </c>
    </row>
    <row r="50" spans="1:2">
      <c r="A50" s="154" t="s">
        <v>168</v>
      </c>
      <c r="B50" s="155" t="s">
        <v>169</v>
      </c>
    </row>
    <row r="51" spans="1:2">
      <c r="A51" s="154" t="s">
        <v>170</v>
      </c>
      <c r="B51" s="155" t="s">
        <v>171</v>
      </c>
    </row>
    <row r="52" spans="1:2">
      <c r="A52" s="154" t="s">
        <v>172</v>
      </c>
      <c r="B52" s="155" t="s">
        <v>173</v>
      </c>
    </row>
    <row r="53" spans="1:2">
      <c r="A53" s="154" t="s">
        <v>174</v>
      </c>
      <c r="B53" s="155" t="s">
        <v>175</v>
      </c>
    </row>
    <row r="54" spans="1:2">
      <c r="A54" s="154" t="s">
        <v>176</v>
      </c>
      <c r="B54" s="155" t="s">
        <v>177</v>
      </c>
    </row>
    <row r="55" spans="1:2">
      <c r="A55" s="154" t="s">
        <v>178</v>
      </c>
      <c r="B55" s="155" t="s">
        <v>179</v>
      </c>
    </row>
    <row r="56" spans="1:2">
      <c r="A56" s="154" t="s">
        <v>180</v>
      </c>
      <c r="B56" s="155" t="s">
        <v>181</v>
      </c>
    </row>
    <row r="57" spans="1:2">
      <c r="A57" s="154" t="s">
        <v>182</v>
      </c>
      <c r="B57" s="155" t="s">
        <v>183</v>
      </c>
    </row>
    <row r="58" spans="1:2">
      <c r="A58" s="154" t="s">
        <v>184</v>
      </c>
      <c r="B58" s="155" t="s">
        <v>185</v>
      </c>
    </row>
    <row r="59" spans="1:2">
      <c r="A59" s="154" t="s">
        <v>186</v>
      </c>
      <c r="B59" s="155" t="s">
        <v>187</v>
      </c>
    </row>
    <row r="60" spans="1:2">
      <c r="A60" s="154" t="s">
        <v>188</v>
      </c>
      <c r="B60" s="155" t="s">
        <v>189</v>
      </c>
    </row>
    <row r="61" spans="1:2">
      <c r="A61" s="154" t="s">
        <v>190</v>
      </c>
      <c r="B61" s="155" t="s">
        <v>191</v>
      </c>
    </row>
    <row r="62" spans="1:2">
      <c r="A62" s="154" t="s">
        <v>192</v>
      </c>
      <c r="B62" s="155" t="s">
        <v>193</v>
      </c>
    </row>
    <row r="63" spans="1:2">
      <c r="A63" s="154" t="s">
        <v>194</v>
      </c>
      <c r="B63" s="155" t="s">
        <v>195</v>
      </c>
    </row>
    <row r="64" spans="1:2">
      <c r="A64" s="154" t="s">
        <v>196</v>
      </c>
      <c r="B64" s="155" t="s">
        <v>197</v>
      </c>
    </row>
    <row r="65" spans="1:2">
      <c r="A65" s="154" t="s">
        <v>198</v>
      </c>
      <c r="B65" s="155" t="s">
        <v>199</v>
      </c>
    </row>
    <row r="66" spans="1:2">
      <c r="A66" s="154" t="s">
        <v>200</v>
      </c>
      <c r="B66" s="155" t="s">
        <v>201</v>
      </c>
    </row>
    <row r="67" spans="1:2">
      <c r="A67" s="154" t="s">
        <v>202</v>
      </c>
      <c r="B67" s="155" t="s">
        <v>203</v>
      </c>
    </row>
    <row r="68" spans="1:2">
      <c r="A68" s="154" t="s">
        <v>204</v>
      </c>
      <c r="B68" s="155" t="s">
        <v>205</v>
      </c>
    </row>
    <row r="69" spans="1:2">
      <c r="A69" s="154" t="s">
        <v>206</v>
      </c>
      <c r="B69" s="155" t="s">
        <v>207</v>
      </c>
    </row>
    <row r="70" spans="1:2">
      <c r="A70" s="154" t="s">
        <v>208</v>
      </c>
      <c r="B70" s="155" t="s">
        <v>209</v>
      </c>
    </row>
    <row r="71" spans="1:2">
      <c r="A71" s="154" t="s">
        <v>210</v>
      </c>
      <c r="B71" s="155" t="s">
        <v>211</v>
      </c>
    </row>
    <row r="72" spans="1:2">
      <c r="A72" s="154" t="s">
        <v>212</v>
      </c>
      <c r="B72" s="155" t="s">
        <v>213</v>
      </c>
    </row>
    <row r="73" spans="1:2">
      <c r="A73" s="154" t="s">
        <v>214</v>
      </c>
      <c r="B73" s="155" t="s">
        <v>215</v>
      </c>
    </row>
    <row r="74" spans="1:2">
      <c r="A74" s="154" t="s">
        <v>216</v>
      </c>
      <c r="B74" s="155" t="s">
        <v>217</v>
      </c>
    </row>
    <row r="75" spans="1:2">
      <c r="A75" s="154" t="s">
        <v>218</v>
      </c>
      <c r="B75" s="155" t="s">
        <v>219</v>
      </c>
    </row>
    <row r="76" spans="1:2">
      <c r="A76" s="154" t="s">
        <v>220</v>
      </c>
      <c r="B76" s="155" t="s">
        <v>221</v>
      </c>
    </row>
    <row r="77" spans="1:2">
      <c r="A77" s="154" t="s">
        <v>222</v>
      </c>
      <c r="B77" s="155" t="s">
        <v>223</v>
      </c>
    </row>
    <row r="78" spans="1:2">
      <c r="A78" s="154" t="s">
        <v>224</v>
      </c>
      <c r="B78" s="155" t="s">
        <v>225</v>
      </c>
    </row>
    <row r="79" spans="1:2">
      <c r="A79" s="154" t="s">
        <v>226</v>
      </c>
      <c r="B79" s="155" t="s">
        <v>227</v>
      </c>
    </row>
    <row r="80" spans="1:2">
      <c r="A80" s="154" t="s">
        <v>228</v>
      </c>
      <c r="B80" s="155" t="s">
        <v>229</v>
      </c>
    </row>
    <row r="81" spans="1:2">
      <c r="A81" s="154" t="s">
        <v>230</v>
      </c>
      <c r="B81" s="155" t="s">
        <v>231</v>
      </c>
    </row>
    <row r="82" spans="1:2">
      <c r="A82" s="154" t="s">
        <v>232</v>
      </c>
      <c r="B82" s="155" t="s">
        <v>233</v>
      </c>
    </row>
    <row r="83" spans="1:2">
      <c r="A83" s="154" t="s">
        <v>234</v>
      </c>
      <c r="B83" s="155" t="s">
        <v>235</v>
      </c>
    </row>
    <row r="84" spans="1:2">
      <c r="A84" s="154" t="s">
        <v>236</v>
      </c>
      <c r="B84" s="155" t="s">
        <v>237</v>
      </c>
    </row>
    <row r="85" spans="1:2">
      <c r="A85" s="154" t="s">
        <v>238</v>
      </c>
      <c r="B85" s="155" t="s">
        <v>239</v>
      </c>
    </row>
    <row r="86" spans="1:2">
      <c r="A86" s="154" t="s">
        <v>240</v>
      </c>
      <c r="B86" s="155" t="s">
        <v>241</v>
      </c>
    </row>
    <row r="87" spans="1:2">
      <c r="A87" s="154" t="s">
        <v>242</v>
      </c>
      <c r="B87" s="155" t="s">
        <v>243</v>
      </c>
    </row>
    <row r="88" spans="1:2">
      <c r="A88" s="154" t="s">
        <v>244</v>
      </c>
      <c r="B88" s="155" t="s">
        <v>245</v>
      </c>
    </row>
    <row r="89" spans="1:2">
      <c r="A89" s="154" t="s">
        <v>246</v>
      </c>
      <c r="B89" s="155" t="s">
        <v>247</v>
      </c>
    </row>
    <row r="90" spans="1:2">
      <c r="A90" s="154" t="s">
        <v>248</v>
      </c>
      <c r="B90" s="155" t="s">
        <v>249</v>
      </c>
    </row>
    <row r="91" spans="1:2">
      <c r="A91" s="154" t="s">
        <v>250</v>
      </c>
      <c r="B91" s="155" t="s">
        <v>251</v>
      </c>
    </row>
    <row r="92" spans="1:2">
      <c r="A92" s="154" t="s">
        <v>252</v>
      </c>
      <c r="B92" s="155" t="s">
        <v>253</v>
      </c>
    </row>
    <row r="93" spans="1:2">
      <c r="A93" s="154" t="s">
        <v>254</v>
      </c>
      <c r="B93" s="155" t="s">
        <v>255</v>
      </c>
    </row>
    <row r="94" spans="1:2">
      <c r="A94" s="154" t="s">
        <v>256</v>
      </c>
      <c r="B94" s="155" t="s">
        <v>257</v>
      </c>
    </row>
    <row r="95" spans="1:2">
      <c r="A95" s="154" t="s">
        <v>258</v>
      </c>
      <c r="B95" s="155" t="s">
        <v>259</v>
      </c>
    </row>
    <row r="96" spans="1:2">
      <c r="A96" s="154" t="s">
        <v>260</v>
      </c>
      <c r="B96" s="155" t="s">
        <v>261</v>
      </c>
    </row>
    <row r="97" spans="1:2">
      <c r="A97" s="154" t="s">
        <v>262</v>
      </c>
      <c r="B97" s="155" t="s">
        <v>263</v>
      </c>
    </row>
    <row r="98" spans="1:2">
      <c r="A98" s="154" t="s">
        <v>264</v>
      </c>
      <c r="B98" s="155" t="s">
        <v>265</v>
      </c>
    </row>
    <row r="99" spans="1:2">
      <c r="A99" s="154" t="s">
        <v>266</v>
      </c>
      <c r="B99" s="155" t="s">
        <v>267</v>
      </c>
    </row>
    <row r="100" spans="1:2">
      <c r="A100" s="154" t="s">
        <v>268</v>
      </c>
      <c r="B100" s="155" t="s">
        <v>269</v>
      </c>
    </row>
    <row r="101" spans="1:2">
      <c r="A101" s="154" t="s">
        <v>270</v>
      </c>
      <c r="B101" s="155" t="s">
        <v>271</v>
      </c>
    </row>
    <row r="102" spans="1:2">
      <c r="A102" s="154" t="s">
        <v>272</v>
      </c>
      <c r="B102" s="155" t="s">
        <v>273</v>
      </c>
    </row>
    <row r="103" spans="1:2">
      <c r="A103" s="154" t="s">
        <v>274</v>
      </c>
      <c r="B103" s="155" t="s">
        <v>275</v>
      </c>
    </row>
    <row r="104" spans="1:2">
      <c r="A104" s="154" t="s">
        <v>276</v>
      </c>
      <c r="B104" s="155" t="s">
        <v>277</v>
      </c>
    </row>
    <row r="105" spans="1:2">
      <c r="A105" s="154" t="s">
        <v>278</v>
      </c>
      <c r="B105" s="155" t="s">
        <v>279</v>
      </c>
    </row>
    <row r="106" spans="1:2">
      <c r="A106" s="154" t="s">
        <v>280</v>
      </c>
      <c r="B106" s="155" t="s">
        <v>281</v>
      </c>
    </row>
    <row r="107" spans="1:2">
      <c r="A107" s="154" t="s">
        <v>282</v>
      </c>
      <c r="B107" s="155" t="s">
        <v>283</v>
      </c>
    </row>
    <row r="108" spans="1:2">
      <c r="A108" s="154" t="s">
        <v>284</v>
      </c>
      <c r="B108" s="155" t="s">
        <v>285</v>
      </c>
    </row>
    <row r="109" spans="1:2">
      <c r="A109" s="154" t="s">
        <v>286</v>
      </c>
      <c r="B109" s="155" t="s">
        <v>287</v>
      </c>
    </row>
    <row r="110" spans="1:2">
      <c r="A110" s="154" t="s">
        <v>288</v>
      </c>
      <c r="B110" s="155" t="s">
        <v>289</v>
      </c>
    </row>
    <row r="111" spans="1:2">
      <c r="A111" s="154" t="s">
        <v>290</v>
      </c>
      <c r="B111" s="155" t="s">
        <v>291</v>
      </c>
    </row>
    <row r="112" spans="1:2">
      <c r="A112" s="154" t="s">
        <v>292</v>
      </c>
      <c r="B112" s="155" t="s">
        <v>293</v>
      </c>
    </row>
    <row r="113" spans="1:2">
      <c r="A113" s="154" t="s">
        <v>294</v>
      </c>
      <c r="B113" s="155" t="s">
        <v>295</v>
      </c>
    </row>
    <row r="114" spans="1:2">
      <c r="A114" s="154" t="s">
        <v>296</v>
      </c>
      <c r="B114" s="155" t="s">
        <v>297</v>
      </c>
    </row>
    <row r="115" spans="1:2">
      <c r="A115" s="154" t="s">
        <v>298</v>
      </c>
      <c r="B115" s="155" t="s">
        <v>299</v>
      </c>
    </row>
    <row r="116" spans="1:2">
      <c r="A116" s="154" t="s">
        <v>300</v>
      </c>
      <c r="B116" s="155" t="s">
        <v>301</v>
      </c>
    </row>
    <row r="117" spans="1:2">
      <c r="A117" s="154" t="s">
        <v>302</v>
      </c>
      <c r="B117" s="155" t="s">
        <v>303</v>
      </c>
    </row>
    <row r="118" spans="1:2">
      <c r="A118" s="154" t="s">
        <v>304</v>
      </c>
      <c r="B118" s="155" t="s">
        <v>305</v>
      </c>
    </row>
    <row r="119" spans="1:2">
      <c r="A119" s="154" t="s">
        <v>306</v>
      </c>
      <c r="B119" s="155" t="s">
        <v>307</v>
      </c>
    </row>
    <row r="120" spans="1:2">
      <c r="A120" s="154" t="s">
        <v>308</v>
      </c>
      <c r="B120" s="155" t="s">
        <v>309</v>
      </c>
    </row>
    <row r="121" spans="1:2">
      <c r="A121" s="154" t="s">
        <v>310</v>
      </c>
      <c r="B121" s="155" t="s">
        <v>311</v>
      </c>
    </row>
    <row r="122" spans="1:2">
      <c r="A122" s="154" t="s">
        <v>312</v>
      </c>
      <c r="B122" s="155" t="s">
        <v>313</v>
      </c>
    </row>
    <row r="123" spans="1:2">
      <c r="A123" s="154" t="s">
        <v>314</v>
      </c>
      <c r="B123" s="155" t="s">
        <v>315</v>
      </c>
    </row>
    <row r="124" spans="1:2">
      <c r="A124" s="154" t="s">
        <v>316</v>
      </c>
      <c r="B124" s="155" t="s">
        <v>317</v>
      </c>
    </row>
    <row r="125" spans="1:2">
      <c r="A125" s="154" t="s">
        <v>318</v>
      </c>
      <c r="B125" s="155" t="s">
        <v>319</v>
      </c>
    </row>
    <row r="126" spans="1:2">
      <c r="A126" s="154" t="s">
        <v>320</v>
      </c>
      <c r="B126" s="155" t="s">
        <v>321</v>
      </c>
    </row>
    <row r="127" spans="1:2">
      <c r="A127" s="154" t="s">
        <v>322</v>
      </c>
      <c r="B127" s="155" t="s">
        <v>323</v>
      </c>
    </row>
    <row r="128" spans="1:2">
      <c r="A128" s="154" t="s">
        <v>324</v>
      </c>
      <c r="B128" s="155" t="s">
        <v>325</v>
      </c>
    </row>
    <row r="129" spans="1:2">
      <c r="A129" s="154" t="s">
        <v>326</v>
      </c>
      <c r="B129" s="155" t="s">
        <v>327</v>
      </c>
    </row>
    <row r="130" spans="1:2">
      <c r="A130" s="154" t="s">
        <v>328</v>
      </c>
      <c r="B130" s="155" t="s">
        <v>329</v>
      </c>
    </row>
    <row r="131" spans="1:2">
      <c r="A131" s="154" t="s">
        <v>330</v>
      </c>
      <c r="B131" s="155" t="s">
        <v>331</v>
      </c>
    </row>
    <row r="132" spans="1:2">
      <c r="A132" s="154" t="s">
        <v>332</v>
      </c>
      <c r="B132" s="155" t="s">
        <v>333</v>
      </c>
    </row>
    <row r="133" spans="1:2">
      <c r="A133" s="154" t="s">
        <v>334</v>
      </c>
      <c r="B133" s="155" t="s">
        <v>335</v>
      </c>
    </row>
    <row r="134" spans="1:2">
      <c r="A134" s="154" t="s">
        <v>336</v>
      </c>
      <c r="B134" s="155" t="s">
        <v>337</v>
      </c>
    </row>
    <row r="135" spans="1:2">
      <c r="A135" s="154" t="s">
        <v>338</v>
      </c>
      <c r="B135" s="155" t="s">
        <v>339</v>
      </c>
    </row>
    <row r="136" spans="1:2">
      <c r="A136" s="154" t="s">
        <v>340</v>
      </c>
      <c r="B136" s="155" t="s">
        <v>341</v>
      </c>
    </row>
    <row r="137" spans="1:2">
      <c r="A137" s="154" t="s">
        <v>342</v>
      </c>
      <c r="B137" s="155" t="s">
        <v>343</v>
      </c>
    </row>
    <row r="138" spans="1:2">
      <c r="A138" s="154" t="s">
        <v>344</v>
      </c>
      <c r="B138" s="155" t="s">
        <v>345</v>
      </c>
    </row>
    <row r="139" spans="1:2">
      <c r="A139" s="154" t="s">
        <v>346</v>
      </c>
      <c r="B139" s="155" t="s">
        <v>347</v>
      </c>
    </row>
    <row r="140" spans="1:2">
      <c r="A140" s="154" t="s">
        <v>348</v>
      </c>
      <c r="B140" s="155" t="s">
        <v>349</v>
      </c>
    </row>
    <row r="141" spans="1:2">
      <c r="A141" s="154" t="s">
        <v>350</v>
      </c>
      <c r="B141" s="155" t="s">
        <v>351</v>
      </c>
    </row>
    <row r="142" spans="1:2">
      <c r="A142" s="154" t="s">
        <v>352</v>
      </c>
      <c r="B142" s="155" t="s">
        <v>353</v>
      </c>
    </row>
    <row r="143" spans="1:2">
      <c r="A143" s="154" t="s">
        <v>354</v>
      </c>
      <c r="B143" s="155" t="s">
        <v>355</v>
      </c>
    </row>
    <row r="144" spans="1:2">
      <c r="A144" s="154" t="s">
        <v>356</v>
      </c>
      <c r="B144" s="155" t="s">
        <v>357</v>
      </c>
    </row>
    <row r="145" spans="1:2">
      <c r="A145" s="154" t="s">
        <v>358</v>
      </c>
      <c r="B145" s="155" t="s">
        <v>359</v>
      </c>
    </row>
    <row r="146" spans="1:2">
      <c r="A146" s="154" t="s">
        <v>360</v>
      </c>
      <c r="B146" s="155" t="s">
        <v>361</v>
      </c>
    </row>
    <row r="147" spans="1:2">
      <c r="A147" s="154" t="s">
        <v>362</v>
      </c>
      <c r="B147" s="155" t="s">
        <v>363</v>
      </c>
    </row>
    <row r="148" spans="1:2">
      <c r="A148" s="154" t="s">
        <v>364</v>
      </c>
      <c r="B148" s="155" t="s">
        <v>365</v>
      </c>
    </row>
    <row r="149" spans="1:2">
      <c r="A149" s="154" t="s">
        <v>366</v>
      </c>
      <c r="B149" s="155" t="s">
        <v>367</v>
      </c>
    </row>
    <row r="150" spans="1:2">
      <c r="A150" s="154" t="s">
        <v>368</v>
      </c>
      <c r="B150" s="155" t="s">
        <v>369</v>
      </c>
    </row>
    <row r="151" spans="1:2">
      <c r="A151" s="154" t="s">
        <v>370</v>
      </c>
      <c r="B151" s="155" t="s">
        <v>371</v>
      </c>
    </row>
    <row r="152" spans="1:2">
      <c r="A152" s="154" t="s">
        <v>372</v>
      </c>
      <c r="B152" s="155" t="s">
        <v>373</v>
      </c>
    </row>
    <row r="153" spans="1:2">
      <c r="A153" s="154" t="s">
        <v>374</v>
      </c>
      <c r="B153" s="155" t="s">
        <v>375</v>
      </c>
    </row>
    <row r="154" spans="1:2">
      <c r="A154" s="154" t="s">
        <v>376</v>
      </c>
      <c r="B154" s="155" t="s">
        <v>377</v>
      </c>
    </row>
    <row r="155" spans="1:2">
      <c r="A155" s="154" t="s">
        <v>378</v>
      </c>
      <c r="B155" s="155" t="s">
        <v>379</v>
      </c>
    </row>
    <row r="156" spans="1:2">
      <c r="A156" s="154" t="s">
        <v>380</v>
      </c>
      <c r="B156" s="155" t="s">
        <v>381</v>
      </c>
    </row>
    <row r="157" spans="1:2">
      <c r="A157" s="154" t="s">
        <v>382</v>
      </c>
      <c r="B157" s="155" t="s">
        <v>383</v>
      </c>
    </row>
    <row r="158" spans="1:2">
      <c r="A158" s="154" t="s">
        <v>384</v>
      </c>
      <c r="B158" s="155" t="s">
        <v>385</v>
      </c>
    </row>
    <row r="159" spans="1:2">
      <c r="A159" s="154" t="s">
        <v>386</v>
      </c>
      <c r="B159" s="155" t="s">
        <v>387</v>
      </c>
    </row>
    <row r="160" spans="1:2">
      <c r="A160" s="154" t="s">
        <v>388</v>
      </c>
      <c r="B160" s="155" t="s">
        <v>389</v>
      </c>
    </row>
    <row r="161" spans="1:2">
      <c r="A161" s="154" t="s">
        <v>390</v>
      </c>
      <c r="B161" s="155" t="s">
        <v>391</v>
      </c>
    </row>
    <row r="162" spans="1:2">
      <c r="A162" s="154" t="s">
        <v>392</v>
      </c>
      <c r="B162" s="155" t="s">
        <v>393</v>
      </c>
    </row>
    <row r="163" spans="1:2">
      <c r="A163" s="154" t="s">
        <v>394</v>
      </c>
      <c r="B163" s="155" t="s">
        <v>395</v>
      </c>
    </row>
    <row r="164" spans="1:2">
      <c r="A164" s="154" t="s">
        <v>396</v>
      </c>
      <c r="B164" s="155" t="s">
        <v>397</v>
      </c>
    </row>
    <row r="165" spans="1:2">
      <c r="A165" s="154" t="s">
        <v>398</v>
      </c>
      <c r="B165" s="155" t="s">
        <v>399</v>
      </c>
    </row>
    <row r="166" spans="1:2">
      <c r="A166" s="154" t="s">
        <v>400</v>
      </c>
      <c r="B166" s="155" t="s">
        <v>401</v>
      </c>
    </row>
    <row r="167" spans="1:2">
      <c r="A167" s="154" t="s">
        <v>402</v>
      </c>
      <c r="B167" s="155" t="s">
        <v>403</v>
      </c>
    </row>
    <row r="168" spans="1:2">
      <c r="A168" s="154" t="s">
        <v>404</v>
      </c>
      <c r="B168" s="155" t="s">
        <v>405</v>
      </c>
    </row>
    <row r="169" spans="1:2">
      <c r="A169" s="154" t="s">
        <v>406</v>
      </c>
      <c r="B169" s="155" t="s">
        <v>407</v>
      </c>
    </row>
    <row r="170" spans="1:2">
      <c r="A170" s="154" t="s">
        <v>408</v>
      </c>
      <c r="B170" s="155" t="s">
        <v>409</v>
      </c>
    </row>
    <row r="171" spans="1:2">
      <c r="A171" s="154" t="s">
        <v>410</v>
      </c>
      <c r="B171" s="155" t="s">
        <v>411</v>
      </c>
    </row>
    <row r="172" spans="1:2">
      <c r="A172" s="154" t="s">
        <v>412</v>
      </c>
      <c r="B172" s="155" t="s">
        <v>413</v>
      </c>
    </row>
    <row r="173" spans="1:2">
      <c r="A173" s="154" t="s">
        <v>414</v>
      </c>
      <c r="B173" s="155" t="s">
        <v>415</v>
      </c>
    </row>
    <row r="174" spans="1:2">
      <c r="A174" s="154" t="s">
        <v>416</v>
      </c>
      <c r="B174" s="155" t="s">
        <v>417</v>
      </c>
    </row>
    <row r="175" spans="1:2">
      <c r="A175" s="154" t="s">
        <v>418</v>
      </c>
      <c r="B175" s="155" t="s">
        <v>419</v>
      </c>
    </row>
    <row r="176" spans="1:2">
      <c r="A176" s="154" t="s">
        <v>420</v>
      </c>
      <c r="B176" s="155" t="s">
        <v>421</v>
      </c>
    </row>
    <row r="177" spans="1:2">
      <c r="A177" s="154" t="s">
        <v>422</v>
      </c>
      <c r="B177" s="155" t="s">
        <v>423</v>
      </c>
    </row>
    <row r="178" spans="1:2">
      <c r="A178" s="154" t="s">
        <v>424</v>
      </c>
      <c r="B178" s="155" t="s">
        <v>425</v>
      </c>
    </row>
    <row r="179" spans="1:2">
      <c r="A179" s="154" t="s">
        <v>426</v>
      </c>
      <c r="B179" s="155" t="s">
        <v>427</v>
      </c>
    </row>
    <row r="180" spans="1:2">
      <c r="A180" s="154" t="s">
        <v>428</v>
      </c>
      <c r="B180" s="155" t="s">
        <v>429</v>
      </c>
    </row>
    <row r="181" spans="1:2">
      <c r="A181" s="154" t="s">
        <v>430</v>
      </c>
      <c r="B181" s="155" t="s">
        <v>431</v>
      </c>
    </row>
    <row r="182" spans="1:2">
      <c r="A182" s="154" t="s">
        <v>432</v>
      </c>
      <c r="B182" s="155" t="s">
        <v>433</v>
      </c>
    </row>
    <row r="183" spans="1:2">
      <c r="A183" s="154" t="s">
        <v>434</v>
      </c>
      <c r="B183" s="155" t="s">
        <v>435</v>
      </c>
    </row>
    <row r="184" spans="1:2">
      <c r="A184" s="154" t="s">
        <v>436</v>
      </c>
      <c r="B184" s="155" t="s">
        <v>437</v>
      </c>
    </row>
    <row r="185" spans="1:2">
      <c r="A185" s="154" t="s">
        <v>438</v>
      </c>
      <c r="B185" s="155" t="s">
        <v>439</v>
      </c>
    </row>
    <row r="186" spans="1:2">
      <c r="A186" s="154" t="s">
        <v>440</v>
      </c>
      <c r="B186" s="155" t="s">
        <v>441</v>
      </c>
    </row>
    <row r="187" spans="1:2">
      <c r="A187" s="154" t="s">
        <v>442</v>
      </c>
      <c r="B187" s="155" t="s">
        <v>443</v>
      </c>
    </row>
    <row r="188" spans="1:2">
      <c r="A188" s="154" t="s">
        <v>444</v>
      </c>
      <c r="B188" s="155" t="s">
        <v>445</v>
      </c>
    </row>
    <row r="189" spans="1:2">
      <c r="A189" s="154" t="s">
        <v>446</v>
      </c>
      <c r="B189" s="155" t="s">
        <v>447</v>
      </c>
    </row>
    <row r="190" spans="1:2">
      <c r="A190" s="154" t="s">
        <v>448</v>
      </c>
      <c r="B190" s="155" t="s">
        <v>449</v>
      </c>
    </row>
    <row r="191" spans="1:2">
      <c r="A191" s="154" t="s">
        <v>450</v>
      </c>
      <c r="B191" s="155" t="s">
        <v>451</v>
      </c>
    </row>
    <row r="192" spans="1:2">
      <c r="A192" s="154" t="s">
        <v>452</v>
      </c>
      <c r="B192" s="155" t="s">
        <v>453</v>
      </c>
    </row>
    <row r="193" spans="1:2">
      <c r="A193" s="154" t="s">
        <v>454</v>
      </c>
      <c r="B193" s="155" t="s">
        <v>455</v>
      </c>
    </row>
    <row r="194" spans="1:2">
      <c r="A194" s="154" t="s">
        <v>456</v>
      </c>
      <c r="B194" s="155" t="s">
        <v>457</v>
      </c>
    </row>
    <row r="195" spans="1:2">
      <c r="A195" s="154" t="s">
        <v>458</v>
      </c>
      <c r="B195" s="155" t="s">
        <v>459</v>
      </c>
    </row>
    <row r="196" spans="1:2">
      <c r="A196" s="154" t="s">
        <v>460</v>
      </c>
      <c r="B196" s="155" t="s">
        <v>461</v>
      </c>
    </row>
    <row r="197" spans="1:2">
      <c r="A197" s="154" t="s">
        <v>462</v>
      </c>
      <c r="B197" s="155" t="s">
        <v>463</v>
      </c>
    </row>
    <row r="198" spans="1:2">
      <c r="A198" s="154" t="s">
        <v>464</v>
      </c>
      <c r="B198" s="155" t="s">
        <v>465</v>
      </c>
    </row>
    <row r="199" spans="1:2">
      <c r="A199" s="154" t="s">
        <v>466</v>
      </c>
      <c r="B199" s="155" t="s">
        <v>467</v>
      </c>
    </row>
    <row r="200" spans="1:2">
      <c r="A200" s="154" t="s">
        <v>468</v>
      </c>
      <c r="B200" s="155" t="s">
        <v>469</v>
      </c>
    </row>
    <row r="201" spans="1:2">
      <c r="A201" s="154" t="s">
        <v>470</v>
      </c>
      <c r="B201" s="155" t="s">
        <v>471</v>
      </c>
    </row>
    <row r="202" spans="1:2">
      <c r="A202" s="154" t="s">
        <v>472</v>
      </c>
      <c r="B202" s="155" t="s">
        <v>473</v>
      </c>
    </row>
    <row r="203" spans="1:2">
      <c r="A203" s="154" t="s">
        <v>474</v>
      </c>
      <c r="B203" s="155" t="s">
        <v>475</v>
      </c>
    </row>
    <row r="204" spans="1:2">
      <c r="A204" s="154" t="s">
        <v>476</v>
      </c>
      <c r="B204" s="155" t="s">
        <v>477</v>
      </c>
    </row>
    <row r="205" spans="1:2">
      <c r="A205" s="154" t="s">
        <v>478</v>
      </c>
      <c r="B205" s="155" t="s">
        <v>479</v>
      </c>
    </row>
    <row r="206" spans="1:2">
      <c r="A206" s="154" t="s">
        <v>480</v>
      </c>
      <c r="B206" s="155" t="s">
        <v>481</v>
      </c>
    </row>
    <row r="207" spans="1:2">
      <c r="A207" s="154" t="s">
        <v>482</v>
      </c>
      <c r="B207" s="155" t="s">
        <v>483</v>
      </c>
    </row>
    <row r="208" spans="1:2">
      <c r="A208" s="154" t="s">
        <v>484</v>
      </c>
      <c r="B208" s="155" t="s">
        <v>485</v>
      </c>
    </row>
    <row r="209" spans="1:2">
      <c r="A209" s="154" t="s">
        <v>486</v>
      </c>
      <c r="B209" s="155" t="s">
        <v>487</v>
      </c>
    </row>
    <row r="210" spans="1:2">
      <c r="A210" s="154" t="s">
        <v>488</v>
      </c>
      <c r="B210" s="155" t="s">
        <v>489</v>
      </c>
    </row>
    <row r="211" spans="1:2">
      <c r="A211" s="154" t="s">
        <v>490</v>
      </c>
      <c r="B211" s="155" t="s">
        <v>491</v>
      </c>
    </row>
    <row r="212" spans="1:2">
      <c r="A212" s="154" t="s">
        <v>492</v>
      </c>
      <c r="B212" s="155" t="s">
        <v>493</v>
      </c>
    </row>
    <row r="213" spans="1:2">
      <c r="A213" s="154" t="s">
        <v>494</v>
      </c>
      <c r="B213" s="155" t="s">
        <v>495</v>
      </c>
    </row>
    <row r="214" spans="1:2">
      <c r="A214" s="154" t="s">
        <v>496</v>
      </c>
      <c r="B214" s="155" t="s">
        <v>497</v>
      </c>
    </row>
    <row r="215" spans="1:2">
      <c r="A215" s="154" t="s">
        <v>498</v>
      </c>
      <c r="B215" s="155" t="s">
        <v>499</v>
      </c>
    </row>
    <row r="216" spans="1:2">
      <c r="A216" s="154" t="s">
        <v>500</v>
      </c>
      <c r="B216" s="155" t="s">
        <v>501</v>
      </c>
    </row>
    <row r="217" spans="1:2">
      <c r="A217" s="154" t="s">
        <v>502</v>
      </c>
      <c r="B217" s="155" t="s">
        <v>503</v>
      </c>
    </row>
    <row r="218" spans="1:2">
      <c r="A218" s="154" t="s">
        <v>504</v>
      </c>
      <c r="B218" s="155" t="s">
        <v>505</v>
      </c>
    </row>
    <row r="219" spans="1:2">
      <c r="A219" s="154" t="s">
        <v>506</v>
      </c>
      <c r="B219" s="155" t="s">
        <v>507</v>
      </c>
    </row>
    <row r="220" spans="1:2">
      <c r="A220" s="154" t="s">
        <v>508</v>
      </c>
      <c r="B220" s="155" t="s">
        <v>509</v>
      </c>
    </row>
    <row r="221" spans="1:2">
      <c r="A221" s="154" t="s">
        <v>510</v>
      </c>
      <c r="B221" s="155" t="s">
        <v>511</v>
      </c>
    </row>
    <row r="222" spans="1:2">
      <c r="A222" s="154" t="s">
        <v>512</v>
      </c>
      <c r="B222" s="155" t="s">
        <v>513</v>
      </c>
    </row>
    <row r="223" spans="1:2">
      <c r="A223" s="154" t="s">
        <v>514</v>
      </c>
      <c r="B223" s="155" t="s">
        <v>515</v>
      </c>
    </row>
    <row r="224" spans="1:2">
      <c r="A224" s="154" t="s">
        <v>516</v>
      </c>
      <c r="B224" s="155" t="s">
        <v>517</v>
      </c>
    </row>
    <row r="225" spans="1:2">
      <c r="A225" s="154" t="s">
        <v>518</v>
      </c>
      <c r="B225" s="155" t="s">
        <v>519</v>
      </c>
    </row>
    <row r="226" spans="1:2">
      <c r="A226" s="154" t="s">
        <v>520</v>
      </c>
      <c r="B226" s="155" t="s">
        <v>521</v>
      </c>
    </row>
    <row r="227" spans="1:2">
      <c r="A227" s="154" t="s">
        <v>522</v>
      </c>
      <c r="B227" s="155" t="s">
        <v>523</v>
      </c>
    </row>
    <row r="228" spans="1:2">
      <c r="A228" s="154" t="s">
        <v>524</v>
      </c>
      <c r="B228" s="155" t="s">
        <v>525</v>
      </c>
    </row>
    <row r="229" spans="1:2">
      <c r="A229" s="154" t="s">
        <v>526</v>
      </c>
      <c r="B229" s="155" t="s">
        <v>527</v>
      </c>
    </row>
    <row r="230" spans="1:2">
      <c r="A230" s="154" t="s">
        <v>528</v>
      </c>
      <c r="B230" s="155" t="s">
        <v>529</v>
      </c>
    </row>
    <row r="231" spans="1:2">
      <c r="A231" s="154" t="s">
        <v>530</v>
      </c>
      <c r="B231" s="155" t="s">
        <v>531</v>
      </c>
    </row>
    <row r="232" spans="1:2">
      <c r="A232" s="154" t="s">
        <v>532</v>
      </c>
      <c r="B232" s="155" t="s">
        <v>533</v>
      </c>
    </row>
    <row r="233" spans="1:2">
      <c r="A233" s="154" t="s">
        <v>534</v>
      </c>
      <c r="B233" s="155" t="s">
        <v>535</v>
      </c>
    </row>
    <row r="234" spans="1:2">
      <c r="A234" s="154" t="s">
        <v>536</v>
      </c>
      <c r="B234" s="155" t="s">
        <v>537</v>
      </c>
    </row>
    <row r="235" spans="1:2">
      <c r="A235" s="154" t="s">
        <v>538</v>
      </c>
      <c r="B235" s="155" t="s">
        <v>539</v>
      </c>
    </row>
    <row r="236" spans="1:2">
      <c r="A236" s="154" t="s">
        <v>540</v>
      </c>
      <c r="B236" s="155" t="s">
        <v>541</v>
      </c>
    </row>
    <row r="237" spans="1:2">
      <c r="A237" s="154" t="s">
        <v>542</v>
      </c>
      <c r="B237" s="155" t="s">
        <v>543</v>
      </c>
    </row>
    <row r="238" spans="1:2">
      <c r="A238" s="154" t="s">
        <v>544</v>
      </c>
      <c r="B238" s="155" t="s">
        <v>545</v>
      </c>
    </row>
    <row r="239" spans="1:2">
      <c r="A239" s="154" t="s">
        <v>546</v>
      </c>
      <c r="B239" s="155" t="s">
        <v>547</v>
      </c>
    </row>
    <row r="240" spans="1:2">
      <c r="A240" s="154" t="s">
        <v>548</v>
      </c>
      <c r="B240" s="155" t="s">
        <v>549</v>
      </c>
    </row>
    <row r="241" spans="1:2">
      <c r="A241" s="154" t="s">
        <v>550</v>
      </c>
      <c r="B241" s="155" t="s">
        <v>551</v>
      </c>
    </row>
    <row r="242" spans="1:2">
      <c r="A242" s="154" t="s">
        <v>552</v>
      </c>
      <c r="B242" s="155" t="s">
        <v>553</v>
      </c>
    </row>
    <row r="243" spans="1:2">
      <c r="A243" s="154" t="s">
        <v>554</v>
      </c>
      <c r="B243" s="155" t="s">
        <v>555</v>
      </c>
    </row>
    <row r="244" spans="1:2">
      <c r="A244" s="154" t="s">
        <v>556</v>
      </c>
      <c r="B244" s="155" t="s">
        <v>557</v>
      </c>
    </row>
    <row r="245" spans="1:2">
      <c r="A245" s="154" t="s">
        <v>558</v>
      </c>
      <c r="B245" s="155" t="s">
        <v>559</v>
      </c>
    </row>
    <row r="246" spans="1:2">
      <c r="A246" s="154" t="s">
        <v>560</v>
      </c>
      <c r="B246" s="155" t="s">
        <v>561</v>
      </c>
    </row>
    <row r="247" spans="1:2">
      <c r="A247" s="154" t="s">
        <v>562</v>
      </c>
      <c r="B247" s="155" t="s">
        <v>563</v>
      </c>
    </row>
    <row r="248" spans="1:2">
      <c r="A248" s="154" t="s">
        <v>564</v>
      </c>
      <c r="B248" s="155" t="s">
        <v>565</v>
      </c>
    </row>
    <row r="249" spans="1:2">
      <c r="A249" s="154" t="s">
        <v>566</v>
      </c>
      <c r="B249" s="155" t="s">
        <v>567</v>
      </c>
    </row>
    <row r="250" spans="1:2">
      <c r="A250" s="154" t="s">
        <v>568</v>
      </c>
      <c r="B250" s="155" t="s">
        <v>569</v>
      </c>
    </row>
    <row r="251" spans="1:2">
      <c r="A251" s="154" t="s">
        <v>570</v>
      </c>
      <c r="B251" s="155" t="s">
        <v>571</v>
      </c>
    </row>
    <row r="252" spans="1:2">
      <c r="A252" s="154" t="s">
        <v>572</v>
      </c>
      <c r="B252" s="155" t="s">
        <v>573</v>
      </c>
    </row>
    <row r="253" spans="1:2">
      <c r="A253" s="154" t="s">
        <v>574</v>
      </c>
      <c r="B253" s="155" t="s">
        <v>575</v>
      </c>
    </row>
    <row r="254" spans="1:2">
      <c r="A254" s="154" t="s">
        <v>576</v>
      </c>
      <c r="B254" s="155" t="s">
        <v>577</v>
      </c>
    </row>
    <row r="255" spans="1:2">
      <c r="A255" s="154" t="s">
        <v>578</v>
      </c>
      <c r="B255" s="155" t="s">
        <v>579</v>
      </c>
    </row>
    <row r="256" spans="1:2">
      <c r="A256" s="154" t="s">
        <v>580</v>
      </c>
      <c r="B256" s="155" t="s">
        <v>581</v>
      </c>
    </row>
    <row r="257" spans="1:2">
      <c r="A257" s="154" t="s">
        <v>582</v>
      </c>
      <c r="B257" s="155" t="s">
        <v>583</v>
      </c>
    </row>
    <row r="258" spans="1:2">
      <c r="A258" s="154" t="s">
        <v>584</v>
      </c>
      <c r="B258" s="155" t="s">
        <v>585</v>
      </c>
    </row>
    <row r="259" spans="1:2">
      <c r="A259" s="154" t="s">
        <v>586</v>
      </c>
      <c r="B259" s="155" t="s">
        <v>587</v>
      </c>
    </row>
    <row r="260" spans="1:2">
      <c r="A260" s="154" t="s">
        <v>588</v>
      </c>
      <c r="B260" s="155" t="s">
        <v>589</v>
      </c>
    </row>
    <row r="261" spans="1:2">
      <c r="A261" s="154" t="s">
        <v>590</v>
      </c>
      <c r="B261" s="155" t="s">
        <v>591</v>
      </c>
    </row>
    <row r="262" spans="1:2">
      <c r="A262" s="154" t="s">
        <v>592</v>
      </c>
      <c r="B262" s="155" t="s">
        <v>593</v>
      </c>
    </row>
    <row r="263" spans="1:2">
      <c r="A263" s="154" t="s">
        <v>594</v>
      </c>
      <c r="B263" s="155" t="s">
        <v>595</v>
      </c>
    </row>
    <row r="264" spans="1:2">
      <c r="A264" s="154" t="s">
        <v>596</v>
      </c>
      <c r="B264" s="155" t="s">
        <v>597</v>
      </c>
    </row>
    <row r="265" spans="1:2">
      <c r="A265" s="154" t="s">
        <v>598</v>
      </c>
      <c r="B265" s="155" t="s">
        <v>599</v>
      </c>
    </row>
    <row r="266" spans="1:2">
      <c r="A266" s="154" t="s">
        <v>600</v>
      </c>
      <c r="B266" s="155" t="s">
        <v>601</v>
      </c>
    </row>
    <row r="267" spans="1:2">
      <c r="A267" s="154" t="s">
        <v>602</v>
      </c>
      <c r="B267" s="155" t="s">
        <v>603</v>
      </c>
    </row>
    <row r="268" spans="1:2">
      <c r="A268" s="154" t="s">
        <v>604</v>
      </c>
      <c r="B268" s="155" t="s">
        <v>605</v>
      </c>
    </row>
    <row r="269" spans="1:2">
      <c r="A269" s="154" t="s">
        <v>606</v>
      </c>
      <c r="B269" s="155" t="s">
        <v>607</v>
      </c>
    </row>
    <row r="270" spans="1:2">
      <c r="A270" s="154" t="s">
        <v>608</v>
      </c>
      <c r="B270" s="155" t="s">
        <v>609</v>
      </c>
    </row>
    <row r="271" spans="1:2">
      <c r="A271" s="154" t="s">
        <v>610</v>
      </c>
      <c r="B271" s="155" t="s">
        <v>611</v>
      </c>
    </row>
    <row r="272" spans="1:2">
      <c r="A272" s="154" t="s">
        <v>612</v>
      </c>
      <c r="B272" s="155" t="s">
        <v>613</v>
      </c>
    </row>
    <row r="273" spans="1:2">
      <c r="A273" s="154" t="s">
        <v>614</v>
      </c>
      <c r="B273" s="155" t="s">
        <v>615</v>
      </c>
    </row>
    <row r="274" spans="1:2">
      <c r="A274" s="154" t="s">
        <v>616</v>
      </c>
      <c r="B274" s="155" t="s">
        <v>617</v>
      </c>
    </row>
    <row r="275" spans="1:2">
      <c r="A275" s="154" t="s">
        <v>618</v>
      </c>
      <c r="B275" s="155" t="s">
        <v>619</v>
      </c>
    </row>
    <row r="276" spans="1:2">
      <c r="A276" s="154" t="s">
        <v>620</v>
      </c>
      <c r="B276" s="155" t="s">
        <v>621</v>
      </c>
    </row>
    <row r="277" spans="1:2">
      <c r="A277" s="154" t="s">
        <v>622</v>
      </c>
      <c r="B277" s="155" t="s">
        <v>623</v>
      </c>
    </row>
    <row r="278" spans="1:2">
      <c r="A278" s="154" t="s">
        <v>624</v>
      </c>
      <c r="B278" s="155" t="s">
        <v>625</v>
      </c>
    </row>
    <row r="279" spans="1:2">
      <c r="A279" s="154" t="s">
        <v>626</v>
      </c>
      <c r="B279" s="155" t="s">
        <v>627</v>
      </c>
    </row>
    <row r="280" spans="1:2">
      <c r="A280" s="154" t="s">
        <v>628</v>
      </c>
      <c r="B280" s="155" t="s">
        <v>629</v>
      </c>
    </row>
    <row r="281" spans="1:2">
      <c r="A281" s="154" t="s">
        <v>630</v>
      </c>
      <c r="B281" s="155" t="s">
        <v>631</v>
      </c>
    </row>
    <row r="282" spans="1:2">
      <c r="A282" s="154" t="s">
        <v>632</v>
      </c>
      <c r="B282" s="155" t="s">
        <v>633</v>
      </c>
    </row>
    <row r="283" spans="1:2">
      <c r="A283" s="154" t="s">
        <v>634</v>
      </c>
      <c r="B283" s="155" t="s">
        <v>635</v>
      </c>
    </row>
    <row r="284" spans="1:2">
      <c r="A284" s="154" t="s">
        <v>636</v>
      </c>
      <c r="B284" s="155" t="s">
        <v>637</v>
      </c>
    </row>
    <row r="285" spans="1:2">
      <c r="A285" s="154" t="s">
        <v>638</v>
      </c>
      <c r="B285" s="155" t="s">
        <v>639</v>
      </c>
    </row>
    <row r="286" spans="1:2">
      <c r="A286" s="154" t="s">
        <v>640</v>
      </c>
      <c r="B286" s="155" t="s">
        <v>641</v>
      </c>
    </row>
    <row r="287" spans="1:2">
      <c r="A287" s="154" t="s">
        <v>642</v>
      </c>
      <c r="B287" s="155" t="s">
        <v>643</v>
      </c>
    </row>
    <row r="288" spans="1:2">
      <c r="A288" s="154" t="s">
        <v>644</v>
      </c>
      <c r="B288" s="155" t="s">
        <v>645</v>
      </c>
    </row>
    <row r="289" spans="1:2">
      <c r="A289" s="154" t="s">
        <v>646</v>
      </c>
      <c r="B289" s="155" t="s">
        <v>647</v>
      </c>
    </row>
    <row r="290" spans="1:2">
      <c r="A290" s="154" t="s">
        <v>648</v>
      </c>
      <c r="B290" s="155" t="s">
        <v>649</v>
      </c>
    </row>
    <row r="291" spans="1:2">
      <c r="A291" s="154" t="s">
        <v>650</v>
      </c>
      <c r="B291" s="155" t="s">
        <v>651</v>
      </c>
    </row>
    <row r="292" spans="1:2">
      <c r="A292" s="154" t="s">
        <v>652</v>
      </c>
      <c r="B292" s="155" t="s">
        <v>653</v>
      </c>
    </row>
    <row r="293" spans="1:2">
      <c r="A293" s="154" t="s">
        <v>654</v>
      </c>
      <c r="B293" s="155" t="s">
        <v>655</v>
      </c>
    </row>
    <row r="294" spans="1:2">
      <c r="A294" s="154" t="s">
        <v>656</v>
      </c>
      <c r="B294" s="155" t="s">
        <v>657</v>
      </c>
    </row>
    <row r="295" spans="1:2">
      <c r="A295" s="154" t="s">
        <v>658</v>
      </c>
      <c r="B295" s="155" t="s">
        <v>659</v>
      </c>
    </row>
    <row r="296" spans="1:2">
      <c r="A296" s="154" t="s">
        <v>660</v>
      </c>
      <c r="B296" s="155" t="s">
        <v>661</v>
      </c>
    </row>
    <row r="297" spans="1:2">
      <c r="A297" s="154" t="s">
        <v>662</v>
      </c>
      <c r="B297" s="155" t="s">
        <v>663</v>
      </c>
    </row>
    <row r="298" spans="1:2">
      <c r="A298" s="154" t="s">
        <v>664</v>
      </c>
      <c r="B298" s="155" t="s">
        <v>665</v>
      </c>
    </row>
    <row r="299" spans="1:2">
      <c r="A299" s="154" t="s">
        <v>666</v>
      </c>
      <c r="B299" s="155" t="s">
        <v>667</v>
      </c>
    </row>
    <row r="300" spans="1:2">
      <c r="A300" s="154" t="s">
        <v>668</v>
      </c>
      <c r="B300" s="155" t="s">
        <v>669</v>
      </c>
    </row>
    <row r="301" spans="1:2">
      <c r="A301" s="154" t="s">
        <v>670</v>
      </c>
      <c r="B301" s="155" t="s">
        <v>671</v>
      </c>
    </row>
    <row r="302" spans="1:2">
      <c r="A302" s="154" t="s">
        <v>672</v>
      </c>
      <c r="B302" s="155" t="s">
        <v>673</v>
      </c>
    </row>
    <row r="303" spans="1:2">
      <c r="A303" s="154" t="s">
        <v>674</v>
      </c>
      <c r="B303" s="155" t="s">
        <v>675</v>
      </c>
    </row>
    <row r="304" spans="1:2">
      <c r="A304" s="154" t="s">
        <v>676</v>
      </c>
      <c r="B304" s="155" t="s">
        <v>677</v>
      </c>
    </row>
    <row r="305" spans="1:2">
      <c r="A305" s="154" t="s">
        <v>678</v>
      </c>
      <c r="B305" s="155" t="s">
        <v>679</v>
      </c>
    </row>
    <row r="306" spans="1:2">
      <c r="A306" s="154" t="s">
        <v>680</v>
      </c>
      <c r="B306" s="155" t="s">
        <v>681</v>
      </c>
    </row>
    <row r="307" spans="1:2">
      <c r="A307" s="154" t="s">
        <v>682</v>
      </c>
      <c r="B307" s="155" t="s">
        <v>683</v>
      </c>
    </row>
    <row r="308" spans="1:2">
      <c r="A308" s="154" t="s">
        <v>684</v>
      </c>
      <c r="B308" s="155" t="s">
        <v>685</v>
      </c>
    </row>
    <row r="309" spans="1:2">
      <c r="A309" s="154" t="s">
        <v>686</v>
      </c>
      <c r="B309" s="155" t="s">
        <v>687</v>
      </c>
    </row>
    <row r="310" spans="1:2">
      <c r="A310" s="154" t="s">
        <v>688</v>
      </c>
      <c r="B310" s="155" t="s">
        <v>689</v>
      </c>
    </row>
    <row r="311" spans="1:2">
      <c r="A311" s="154" t="s">
        <v>690</v>
      </c>
      <c r="B311" s="155" t="s">
        <v>691</v>
      </c>
    </row>
    <row r="312" spans="1:2">
      <c r="A312" s="154" t="s">
        <v>692</v>
      </c>
      <c r="B312" s="155" t="s">
        <v>693</v>
      </c>
    </row>
    <row r="313" spans="1:2">
      <c r="A313" s="154" t="s">
        <v>694</v>
      </c>
      <c r="B313" s="155" t="s">
        <v>695</v>
      </c>
    </row>
    <row r="314" spans="1:2">
      <c r="A314" s="154" t="s">
        <v>696</v>
      </c>
      <c r="B314" s="155" t="s">
        <v>697</v>
      </c>
    </row>
    <row r="315" spans="1:2">
      <c r="A315" s="154" t="s">
        <v>698</v>
      </c>
      <c r="B315" s="155" t="s">
        <v>699</v>
      </c>
    </row>
    <row r="316" spans="1:2">
      <c r="A316" s="154" t="s">
        <v>700</v>
      </c>
      <c r="B316" s="155" t="s">
        <v>701</v>
      </c>
    </row>
    <row r="317" spans="1:2">
      <c r="A317" s="154" t="s">
        <v>702</v>
      </c>
      <c r="B317" s="155" t="s">
        <v>703</v>
      </c>
    </row>
    <row r="318" spans="1:2">
      <c r="A318" s="154" t="s">
        <v>704</v>
      </c>
      <c r="B318" s="155" t="s">
        <v>705</v>
      </c>
    </row>
    <row r="319" spans="1:2">
      <c r="A319" s="154" t="s">
        <v>706</v>
      </c>
      <c r="B319" s="155" t="s">
        <v>707</v>
      </c>
    </row>
    <row r="320" spans="1:2">
      <c r="A320" s="154" t="s">
        <v>708</v>
      </c>
      <c r="B320" s="155" t="s">
        <v>709</v>
      </c>
    </row>
    <row r="321" spans="1:2">
      <c r="A321" s="154" t="s">
        <v>710</v>
      </c>
      <c r="B321" s="155" t="s">
        <v>711</v>
      </c>
    </row>
    <row r="322" spans="1:2">
      <c r="A322" s="154" t="s">
        <v>712</v>
      </c>
      <c r="B322" s="155" t="s">
        <v>713</v>
      </c>
    </row>
    <row r="323" spans="1:2">
      <c r="A323" s="154" t="s">
        <v>714</v>
      </c>
      <c r="B323" s="155" t="s">
        <v>715</v>
      </c>
    </row>
    <row r="324" spans="1:2">
      <c r="A324" s="154" t="s">
        <v>716</v>
      </c>
      <c r="B324" s="155" t="s">
        <v>717</v>
      </c>
    </row>
    <row r="325" spans="1:2">
      <c r="A325" s="154" t="s">
        <v>718</v>
      </c>
      <c r="B325" s="155" t="s">
        <v>719</v>
      </c>
    </row>
    <row r="326" spans="1:2">
      <c r="A326" s="154" t="s">
        <v>720</v>
      </c>
      <c r="B326" s="155" t="s">
        <v>721</v>
      </c>
    </row>
    <row r="327" spans="1:2">
      <c r="A327" s="154" t="s">
        <v>722</v>
      </c>
      <c r="B327" s="155" t="s">
        <v>723</v>
      </c>
    </row>
    <row r="328" spans="1:2">
      <c r="A328" s="154" t="s">
        <v>724</v>
      </c>
      <c r="B328" s="155" t="s">
        <v>725</v>
      </c>
    </row>
    <row r="329" spans="1:2">
      <c r="A329" s="154" t="s">
        <v>726</v>
      </c>
      <c r="B329" s="155" t="s">
        <v>727</v>
      </c>
    </row>
    <row r="330" spans="1:2">
      <c r="A330" s="154" t="s">
        <v>728</v>
      </c>
      <c r="B330" s="155" t="s">
        <v>729</v>
      </c>
    </row>
    <row r="331" spans="1:2">
      <c r="A331" s="154" t="s">
        <v>730</v>
      </c>
      <c r="B331" s="155" t="s">
        <v>731</v>
      </c>
    </row>
    <row r="332" spans="1:2">
      <c r="A332" s="154" t="s">
        <v>732</v>
      </c>
      <c r="B332" s="155" t="s">
        <v>733</v>
      </c>
    </row>
    <row r="333" spans="1:2">
      <c r="A333" s="154" t="s">
        <v>734</v>
      </c>
      <c r="B333" s="155" t="s">
        <v>735</v>
      </c>
    </row>
    <row r="334" spans="1:2">
      <c r="A334" s="154" t="s">
        <v>736</v>
      </c>
      <c r="B334" s="155" t="s">
        <v>737</v>
      </c>
    </row>
    <row r="335" spans="1:2">
      <c r="A335" s="154" t="s">
        <v>738</v>
      </c>
      <c r="B335" s="155" t="s">
        <v>739</v>
      </c>
    </row>
    <row r="336" spans="1:2">
      <c r="A336" s="154" t="s">
        <v>740</v>
      </c>
      <c r="B336" s="155" t="s">
        <v>741</v>
      </c>
    </row>
    <row r="337" spans="1:2">
      <c r="A337" s="154" t="s">
        <v>742</v>
      </c>
      <c r="B337" s="155" t="s">
        <v>743</v>
      </c>
    </row>
    <row r="338" spans="1:2">
      <c r="A338" s="154" t="s">
        <v>742</v>
      </c>
      <c r="B338" s="155" t="s">
        <v>744</v>
      </c>
    </row>
    <row r="339" spans="1:2">
      <c r="A339" s="154" t="s">
        <v>745</v>
      </c>
      <c r="B339" s="155" t="s">
        <v>746</v>
      </c>
    </row>
    <row r="340" spans="1:2">
      <c r="A340" s="154" t="s">
        <v>747</v>
      </c>
      <c r="B340" s="155" t="s">
        <v>748</v>
      </c>
    </row>
    <row r="341" spans="1:2">
      <c r="A341" s="154" t="s">
        <v>749</v>
      </c>
      <c r="B341" s="155" t="s">
        <v>750</v>
      </c>
    </row>
    <row r="342" spans="1:2">
      <c r="A342" s="154" t="s">
        <v>751</v>
      </c>
      <c r="B342" s="155" t="s">
        <v>752</v>
      </c>
    </row>
    <row r="343" spans="1:2">
      <c r="A343" s="154" t="s">
        <v>753</v>
      </c>
      <c r="B343" s="155" t="s">
        <v>754</v>
      </c>
    </row>
    <row r="344" spans="1:2">
      <c r="A344" s="154" t="s">
        <v>755</v>
      </c>
      <c r="B344" s="155" t="s">
        <v>756</v>
      </c>
    </row>
    <row r="345" spans="1:2">
      <c r="A345" s="154" t="s">
        <v>757</v>
      </c>
      <c r="B345" s="155" t="s">
        <v>758</v>
      </c>
    </row>
    <row r="346" spans="1:2">
      <c r="A346" s="154" t="s">
        <v>759</v>
      </c>
      <c r="B346" s="155" t="s">
        <v>760</v>
      </c>
    </row>
    <row r="347" spans="1:2">
      <c r="A347" s="154" t="s">
        <v>761</v>
      </c>
      <c r="B347" s="155" t="s">
        <v>762</v>
      </c>
    </row>
    <row r="348" spans="1:2">
      <c r="A348" s="154" t="s">
        <v>763</v>
      </c>
      <c r="B348" s="155" t="s">
        <v>764</v>
      </c>
    </row>
    <row r="349" spans="1:2">
      <c r="A349" s="154" t="s">
        <v>765</v>
      </c>
      <c r="B349" s="155" t="s">
        <v>766</v>
      </c>
    </row>
    <row r="350" spans="1:2">
      <c r="A350" s="158" t="s">
        <v>768</v>
      </c>
      <c r="B350" s="159" t="s">
        <v>863</v>
      </c>
    </row>
    <row r="351" spans="1:2">
      <c r="A351" s="158" t="s">
        <v>769</v>
      </c>
      <c r="B351" s="159" t="s">
        <v>864</v>
      </c>
    </row>
    <row r="352" spans="1:2">
      <c r="A352" s="158" t="s">
        <v>770</v>
      </c>
      <c r="B352" s="159" t="s">
        <v>865</v>
      </c>
    </row>
    <row r="353" spans="1:2">
      <c r="A353" s="158" t="s">
        <v>771</v>
      </c>
      <c r="B353" s="159" t="s">
        <v>866</v>
      </c>
    </row>
    <row r="354" spans="1:2">
      <c r="A354" s="158" t="s">
        <v>772</v>
      </c>
      <c r="B354" s="159" t="s">
        <v>867</v>
      </c>
    </row>
    <row r="355" spans="1:2">
      <c r="A355" s="158" t="s">
        <v>773</v>
      </c>
      <c r="B355" s="159" t="s">
        <v>868</v>
      </c>
    </row>
    <row r="356" spans="1:2">
      <c r="A356" s="158" t="s">
        <v>774</v>
      </c>
      <c r="B356" s="159" t="s">
        <v>869</v>
      </c>
    </row>
    <row r="357" spans="1:2">
      <c r="A357" s="158" t="s">
        <v>775</v>
      </c>
      <c r="B357" s="159" t="s">
        <v>870</v>
      </c>
    </row>
    <row r="358" spans="1:2">
      <c r="A358" s="158" t="s">
        <v>776</v>
      </c>
      <c r="B358" s="159" t="s">
        <v>871</v>
      </c>
    </row>
    <row r="359" spans="1:2">
      <c r="A359" s="158" t="s">
        <v>777</v>
      </c>
      <c r="B359" s="159" t="s">
        <v>872</v>
      </c>
    </row>
    <row r="360" spans="1:2">
      <c r="A360" s="158" t="s">
        <v>778</v>
      </c>
      <c r="B360" s="159" t="s">
        <v>873</v>
      </c>
    </row>
    <row r="361" spans="1:2">
      <c r="A361" s="158" t="s">
        <v>779</v>
      </c>
      <c r="B361" s="159" t="s">
        <v>874</v>
      </c>
    </row>
    <row r="362" spans="1:2">
      <c r="A362" s="158" t="s">
        <v>780</v>
      </c>
      <c r="B362" s="159" t="s">
        <v>875</v>
      </c>
    </row>
    <row r="363" spans="1:2">
      <c r="A363" s="158" t="s">
        <v>781</v>
      </c>
      <c r="B363" s="159" t="s">
        <v>876</v>
      </c>
    </row>
    <row r="364" spans="1:2">
      <c r="A364" s="158" t="s">
        <v>782</v>
      </c>
      <c r="B364" s="159" t="s">
        <v>877</v>
      </c>
    </row>
    <row r="365" spans="1:2">
      <c r="A365" s="158" t="s">
        <v>783</v>
      </c>
      <c r="B365" s="159" t="s">
        <v>878</v>
      </c>
    </row>
    <row r="366" spans="1:2">
      <c r="A366" s="158" t="s">
        <v>784</v>
      </c>
      <c r="B366" s="159" t="s">
        <v>879</v>
      </c>
    </row>
    <row r="367" spans="1:2">
      <c r="A367" s="158" t="s">
        <v>785</v>
      </c>
      <c r="B367" s="159" t="s">
        <v>880</v>
      </c>
    </row>
    <row r="368" spans="1:2">
      <c r="A368" s="158" t="s">
        <v>786</v>
      </c>
      <c r="B368" s="159" t="s">
        <v>881</v>
      </c>
    </row>
    <row r="369" spans="1:2">
      <c r="A369" s="158" t="s">
        <v>787</v>
      </c>
      <c r="B369" s="159" t="s">
        <v>882</v>
      </c>
    </row>
    <row r="370" spans="1:2">
      <c r="A370" s="158" t="s">
        <v>788</v>
      </c>
      <c r="B370" s="159" t="s">
        <v>883</v>
      </c>
    </row>
    <row r="371" spans="1:2">
      <c r="A371" s="158" t="s">
        <v>789</v>
      </c>
      <c r="B371" s="159" t="s">
        <v>884</v>
      </c>
    </row>
    <row r="372" spans="1:2">
      <c r="A372" s="158" t="s">
        <v>790</v>
      </c>
      <c r="B372" s="159" t="s">
        <v>885</v>
      </c>
    </row>
    <row r="373" spans="1:2">
      <c r="A373" s="158" t="s">
        <v>791</v>
      </c>
      <c r="B373" s="159" t="s">
        <v>886</v>
      </c>
    </row>
    <row r="374" spans="1:2">
      <c r="A374" s="158" t="s">
        <v>792</v>
      </c>
      <c r="B374" s="159" t="s">
        <v>887</v>
      </c>
    </row>
    <row r="375" spans="1:2">
      <c r="A375" s="158" t="s">
        <v>793</v>
      </c>
      <c r="B375" s="159" t="s">
        <v>888</v>
      </c>
    </row>
    <row r="376" spans="1:2">
      <c r="A376" s="158" t="s">
        <v>794</v>
      </c>
      <c r="B376" s="159" t="s">
        <v>889</v>
      </c>
    </row>
    <row r="377" spans="1:2">
      <c r="A377" s="158" t="s">
        <v>795</v>
      </c>
      <c r="B377" s="159" t="s">
        <v>890</v>
      </c>
    </row>
    <row r="378" spans="1:2">
      <c r="A378" s="158" t="s">
        <v>796</v>
      </c>
      <c r="B378" s="159" t="s">
        <v>891</v>
      </c>
    </row>
    <row r="379" spans="1:2">
      <c r="A379" s="158" t="s">
        <v>797</v>
      </c>
      <c r="B379" s="159" t="s">
        <v>892</v>
      </c>
    </row>
    <row r="380" spans="1:2">
      <c r="A380" s="158" t="s">
        <v>798</v>
      </c>
      <c r="B380" s="159" t="s">
        <v>893</v>
      </c>
    </row>
    <row r="381" spans="1:2">
      <c r="A381" s="158" t="s">
        <v>799</v>
      </c>
      <c r="B381" s="159" t="s">
        <v>894</v>
      </c>
    </row>
    <row r="382" spans="1:2">
      <c r="A382" s="158" t="s">
        <v>800</v>
      </c>
      <c r="B382" s="159" t="s">
        <v>895</v>
      </c>
    </row>
    <row r="383" spans="1:2">
      <c r="A383" s="158" t="s">
        <v>801</v>
      </c>
      <c r="B383" s="159" t="s">
        <v>896</v>
      </c>
    </row>
    <row r="384" spans="1:2">
      <c r="A384" s="158" t="s">
        <v>802</v>
      </c>
      <c r="B384" s="159" t="s">
        <v>897</v>
      </c>
    </row>
    <row r="385" spans="1:2">
      <c r="A385" s="158" t="s">
        <v>803</v>
      </c>
      <c r="B385" s="160"/>
    </row>
    <row r="386" spans="1:2">
      <c r="A386" s="158" t="s">
        <v>804</v>
      </c>
      <c r="B386" s="159" t="s">
        <v>898</v>
      </c>
    </row>
    <row r="387" spans="1:2">
      <c r="A387" s="158" t="s">
        <v>805</v>
      </c>
      <c r="B387" s="159" t="s">
        <v>899</v>
      </c>
    </row>
    <row r="388" spans="1:2">
      <c r="A388" s="158" t="s">
        <v>806</v>
      </c>
      <c r="B388" s="159" t="s">
        <v>900</v>
      </c>
    </row>
    <row r="389" spans="1:2">
      <c r="A389" s="158" t="s">
        <v>807</v>
      </c>
      <c r="B389" s="159" t="s">
        <v>901</v>
      </c>
    </row>
    <row r="390" spans="1:2">
      <c r="A390" s="158" t="s">
        <v>808</v>
      </c>
      <c r="B390" s="159" t="s">
        <v>902</v>
      </c>
    </row>
    <row r="391" spans="1:2">
      <c r="A391" s="158" t="s">
        <v>809</v>
      </c>
      <c r="B391" s="159" t="s">
        <v>903</v>
      </c>
    </row>
    <row r="392" spans="1:2">
      <c r="A392" s="158" t="s">
        <v>810</v>
      </c>
      <c r="B392" s="159" t="s">
        <v>904</v>
      </c>
    </row>
    <row r="393" spans="1:2">
      <c r="A393" s="158" t="s">
        <v>811</v>
      </c>
      <c r="B393" s="159" t="s">
        <v>905</v>
      </c>
    </row>
    <row r="394" spans="1:2">
      <c r="A394" s="158" t="s">
        <v>812</v>
      </c>
      <c r="B394" s="159" t="s">
        <v>906</v>
      </c>
    </row>
    <row r="395" spans="1:2">
      <c r="A395" s="158" t="s">
        <v>813</v>
      </c>
      <c r="B395" s="159" t="s">
        <v>907</v>
      </c>
    </row>
    <row r="396" spans="1:2">
      <c r="A396" s="158" t="s">
        <v>814</v>
      </c>
      <c r="B396" s="159" t="s">
        <v>908</v>
      </c>
    </row>
    <row r="397" spans="1:2">
      <c r="A397" s="158" t="s">
        <v>815</v>
      </c>
      <c r="B397" s="159" t="s">
        <v>909</v>
      </c>
    </row>
    <row r="398" spans="1:2">
      <c r="A398" s="158" t="s">
        <v>816</v>
      </c>
      <c r="B398" s="159" t="s">
        <v>910</v>
      </c>
    </row>
    <row r="399" spans="1:2">
      <c r="A399" s="158" t="s">
        <v>817</v>
      </c>
      <c r="B399" s="159" t="s">
        <v>911</v>
      </c>
    </row>
    <row r="400" spans="1:2">
      <c r="A400" s="158" t="s">
        <v>818</v>
      </c>
      <c r="B400" s="159" t="s">
        <v>912</v>
      </c>
    </row>
    <row r="401" spans="1:2">
      <c r="A401" s="158" t="s">
        <v>819</v>
      </c>
      <c r="B401" s="159" t="s">
        <v>913</v>
      </c>
    </row>
    <row r="402" spans="1:2">
      <c r="A402" s="158" t="s">
        <v>820</v>
      </c>
      <c r="B402" s="159" t="s">
        <v>914</v>
      </c>
    </row>
    <row r="403" spans="1:2">
      <c r="A403" s="158" t="s">
        <v>821</v>
      </c>
      <c r="B403" s="159" t="s">
        <v>915</v>
      </c>
    </row>
    <row r="404" spans="1:2">
      <c r="A404" s="158" t="s">
        <v>822</v>
      </c>
      <c r="B404" s="159" t="s">
        <v>916</v>
      </c>
    </row>
    <row r="405" spans="1:2">
      <c r="A405" s="158" t="s">
        <v>823</v>
      </c>
      <c r="B405" s="159" t="s">
        <v>917</v>
      </c>
    </row>
    <row r="406" spans="1:2">
      <c r="A406" s="158" t="s">
        <v>824</v>
      </c>
      <c r="B406" s="159" t="s">
        <v>918</v>
      </c>
    </row>
    <row r="407" spans="1:2">
      <c r="A407" s="158" t="s">
        <v>825</v>
      </c>
      <c r="B407" s="159" t="s">
        <v>919</v>
      </c>
    </row>
    <row r="408" spans="1:2">
      <c r="A408" s="158" t="s">
        <v>826</v>
      </c>
      <c r="B408" s="159" t="s">
        <v>920</v>
      </c>
    </row>
    <row r="409" spans="1:2">
      <c r="A409" s="158" t="s">
        <v>827</v>
      </c>
      <c r="B409" s="159" t="s">
        <v>921</v>
      </c>
    </row>
    <row r="410" spans="1:2">
      <c r="A410" s="158" t="s">
        <v>828</v>
      </c>
      <c r="B410" s="159" t="s">
        <v>922</v>
      </c>
    </row>
    <row r="411" spans="1:2">
      <c r="A411" s="158" t="s">
        <v>829</v>
      </c>
      <c r="B411" s="159" t="s">
        <v>923</v>
      </c>
    </row>
    <row r="412" spans="1:2">
      <c r="A412" s="158" t="s">
        <v>830</v>
      </c>
      <c r="B412" s="159" t="s">
        <v>924</v>
      </c>
    </row>
    <row r="413" spans="1:2">
      <c r="A413" s="158" t="s">
        <v>831</v>
      </c>
      <c r="B413" s="159" t="s">
        <v>925</v>
      </c>
    </row>
    <row r="414" spans="1:2">
      <c r="A414" s="158" t="s">
        <v>832</v>
      </c>
      <c r="B414" s="160"/>
    </row>
    <row r="415" spans="1:2">
      <c r="A415" s="158" t="s">
        <v>833</v>
      </c>
      <c r="B415" s="159" t="s">
        <v>926</v>
      </c>
    </row>
    <row r="416" spans="1:2">
      <c r="A416" s="158" t="s">
        <v>834</v>
      </c>
      <c r="B416" s="159" t="s">
        <v>927</v>
      </c>
    </row>
    <row r="417" spans="1:2">
      <c r="A417" s="158" t="s">
        <v>835</v>
      </c>
      <c r="B417" s="159" t="s">
        <v>928</v>
      </c>
    </row>
    <row r="418" spans="1:2">
      <c r="A418" s="158" t="s">
        <v>836</v>
      </c>
      <c r="B418" s="159" t="s">
        <v>929</v>
      </c>
    </row>
    <row r="419" spans="1:2">
      <c r="A419" s="158" t="s">
        <v>837</v>
      </c>
      <c r="B419" s="159" t="s">
        <v>930</v>
      </c>
    </row>
    <row r="420" spans="1:2">
      <c r="A420" s="158" t="s">
        <v>838</v>
      </c>
      <c r="B420" s="159" t="s">
        <v>931</v>
      </c>
    </row>
    <row r="421" spans="1:2">
      <c r="A421" s="158" t="s">
        <v>839</v>
      </c>
      <c r="B421" s="159" t="s">
        <v>932</v>
      </c>
    </row>
    <row r="422" spans="1:2">
      <c r="A422" s="158" t="s">
        <v>840</v>
      </c>
      <c r="B422" s="159" t="s">
        <v>933</v>
      </c>
    </row>
    <row r="423" spans="1:2">
      <c r="A423" s="158" t="s">
        <v>841</v>
      </c>
      <c r="B423" s="159" t="s">
        <v>934</v>
      </c>
    </row>
    <row r="424" spans="1:2">
      <c r="A424" s="158" t="s">
        <v>842</v>
      </c>
      <c r="B424" s="159" t="s">
        <v>935</v>
      </c>
    </row>
    <row r="425" spans="1:2">
      <c r="A425" s="158" t="s">
        <v>843</v>
      </c>
      <c r="B425" s="159" t="s">
        <v>936</v>
      </c>
    </row>
    <row r="426" spans="1:2">
      <c r="A426" s="158" t="s">
        <v>844</v>
      </c>
      <c r="B426" s="159" t="s">
        <v>937</v>
      </c>
    </row>
    <row r="427" spans="1:2">
      <c r="A427" s="158" t="s">
        <v>845</v>
      </c>
      <c r="B427" s="159" t="s">
        <v>938</v>
      </c>
    </row>
    <row r="428" spans="1:2">
      <c r="A428" s="158" t="s">
        <v>846</v>
      </c>
      <c r="B428" s="159" t="s">
        <v>939</v>
      </c>
    </row>
    <row r="429" spans="1:2">
      <c r="A429" s="158" t="s">
        <v>847</v>
      </c>
      <c r="B429" s="159" t="s">
        <v>940</v>
      </c>
    </row>
    <row r="430" spans="1:2">
      <c r="A430" s="158" t="s">
        <v>848</v>
      </c>
      <c r="B430" s="159" t="s">
        <v>941</v>
      </c>
    </row>
    <row r="431" spans="1:2">
      <c r="A431" s="158" t="s">
        <v>849</v>
      </c>
      <c r="B431" s="159" t="s">
        <v>942</v>
      </c>
    </row>
    <row r="432" spans="1:2">
      <c r="A432" s="158" t="s">
        <v>850</v>
      </c>
      <c r="B432" s="159" t="s">
        <v>943</v>
      </c>
    </row>
    <row r="433" spans="1:2">
      <c r="A433" s="158" t="s">
        <v>851</v>
      </c>
      <c r="B433" s="159" t="s">
        <v>944</v>
      </c>
    </row>
    <row r="434" spans="1:2">
      <c r="A434" s="158" t="s">
        <v>852</v>
      </c>
      <c r="B434" s="159" t="s">
        <v>945</v>
      </c>
    </row>
    <row r="435" spans="1:2">
      <c r="A435" s="158" t="s">
        <v>853</v>
      </c>
      <c r="B435" s="159" t="s">
        <v>946</v>
      </c>
    </row>
    <row r="436" spans="1:2">
      <c r="A436" s="158" t="s">
        <v>854</v>
      </c>
      <c r="B436" s="159" t="s">
        <v>947</v>
      </c>
    </row>
    <row r="437" spans="1:2">
      <c r="A437" s="158" t="s">
        <v>855</v>
      </c>
      <c r="B437" s="159" t="s">
        <v>948</v>
      </c>
    </row>
    <row r="438" spans="1:2">
      <c r="A438" s="158" t="s">
        <v>856</v>
      </c>
      <c r="B438" s="159" t="s">
        <v>949</v>
      </c>
    </row>
    <row r="439" spans="1:2">
      <c r="A439" s="158" t="s">
        <v>857</v>
      </c>
      <c r="B439" s="159" t="s">
        <v>950</v>
      </c>
    </row>
    <row r="440" spans="1:2">
      <c r="A440" s="158" t="s">
        <v>858</v>
      </c>
      <c r="B440" s="159" t="s">
        <v>951</v>
      </c>
    </row>
    <row r="441" spans="1:2">
      <c r="A441" s="158" t="s">
        <v>859</v>
      </c>
      <c r="B441" s="159" t="s">
        <v>952</v>
      </c>
    </row>
    <row r="442" spans="1:2">
      <c r="A442" s="158" t="s">
        <v>860</v>
      </c>
      <c r="B442" s="159" t="s">
        <v>953</v>
      </c>
    </row>
    <row r="443" spans="1:2">
      <c r="A443" s="158" t="s">
        <v>861</v>
      </c>
      <c r="B443" s="159" t="s">
        <v>954</v>
      </c>
    </row>
    <row r="444" spans="1:2">
      <c r="A444" s="158" t="s">
        <v>862</v>
      </c>
      <c r="B444" s="159" t="s">
        <v>955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57BBB-BE26-4726-89C6-F6E3CB8FD4C7}">
  <sheetPr>
    <tabColor rgb="FF0070C0"/>
    <pageSetUpPr fitToPage="1"/>
  </sheetPr>
  <dimension ref="A1:DT986"/>
  <sheetViews>
    <sheetView zoomScaleNormal="100" workbookViewId="0">
      <pane xSplit="2" ySplit="3" topLeftCell="C28" activePane="bottomRight" state="frozen"/>
      <selection pane="topRight" activeCell="F1" sqref="F1"/>
      <selection pane="bottomLeft" activeCell="A4" sqref="A4"/>
      <selection pane="bottomRight" activeCell="B53" sqref="B53"/>
    </sheetView>
  </sheetViews>
  <sheetFormatPr defaultColWidth="14.42578125" defaultRowHeight="15"/>
  <cols>
    <col min="1" max="1" width="45.140625" style="1" bestFit="1" customWidth="1"/>
    <col min="2" max="2" width="14" style="1" bestFit="1" customWidth="1"/>
    <col min="3" max="3" width="14.28515625" style="1" bestFit="1" customWidth="1"/>
    <col min="4" max="4" width="12.7109375" style="1" bestFit="1" customWidth="1"/>
    <col min="5" max="6" width="13.140625" style="1" bestFit="1" customWidth="1"/>
    <col min="7" max="7" width="14.28515625" style="1" bestFit="1" customWidth="1"/>
    <col min="8" max="9" width="13.140625" style="1" bestFit="1" customWidth="1"/>
    <col min="10" max="10" width="15" style="1" bestFit="1" customWidth="1"/>
    <col min="11" max="12" width="14.42578125" style="1" bestFit="1" customWidth="1"/>
    <col min="13" max="124" width="14.28515625" style="1" bestFit="1" customWidth="1"/>
    <col min="125" max="16384" width="14.42578125" style="1"/>
  </cols>
  <sheetData>
    <row r="1" spans="1:124">
      <c r="A1" s="95" t="s">
        <v>8</v>
      </c>
      <c r="B1" s="95"/>
      <c r="C1" s="96" t="str">
        <f t="shared" ref="C1:AH1" si="0">IF(C2="","",CHOOSE(WEEKDAY(C2,2),"пн","вт","ср","чт","пт","сб","вс"))</f>
        <v>пн</v>
      </c>
      <c r="D1" s="96" t="str">
        <f t="shared" si="0"/>
        <v>вт</v>
      </c>
      <c r="E1" s="96" t="str">
        <f t="shared" si="0"/>
        <v>ср</v>
      </c>
      <c r="F1" s="96" t="str">
        <f t="shared" si="0"/>
        <v>чт</v>
      </c>
      <c r="G1" s="96" t="str">
        <f t="shared" si="0"/>
        <v>пт</v>
      </c>
      <c r="H1" s="96" t="str">
        <f t="shared" si="0"/>
        <v>сб</v>
      </c>
      <c r="I1" s="96" t="str">
        <f t="shared" si="0"/>
        <v>вс</v>
      </c>
      <c r="J1" s="96" t="str">
        <f t="shared" si="0"/>
        <v>пн</v>
      </c>
      <c r="K1" s="96" t="str">
        <f t="shared" si="0"/>
        <v>вт</v>
      </c>
      <c r="L1" s="96" t="str">
        <f t="shared" si="0"/>
        <v>ср</v>
      </c>
      <c r="M1" s="96" t="str">
        <f t="shared" si="0"/>
        <v>чт</v>
      </c>
      <c r="N1" s="96" t="str">
        <f t="shared" si="0"/>
        <v>пт</v>
      </c>
      <c r="O1" s="96" t="str">
        <f t="shared" si="0"/>
        <v>сб</v>
      </c>
      <c r="P1" s="96" t="str">
        <f t="shared" si="0"/>
        <v>вс</v>
      </c>
      <c r="Q1" s="96" t="str">
        <f t="shared" si="0"/>
        <v>пн</v>
      </c>
      <c r="R1" s="96" t="str">
        <f t="shared" si="0"/>
        <v>вт</v>
      </c>
      <c r="S1" s="96" t="str">
        <f t="shared" si="0"/>
        <v>ср</v>
      </c>
      <c r="T1" s="96" t="str">
        <f t="shared" si="0"/>
        <v>чт</v>
      </c>
      <c r="U1" s="96" t="str">
        <f t="shared" si="0"/>
        <v>пт</v>
      </c>
      <c r="V1" s="96" t="str">
        <f t="shared" si="0"/>
        <v>сб</v>
      </c>
      <c r="W1" s="96" t="str">
        <f t="shared" si="0"/>
        <v>вс</v>
      </c>
      <c r="X1" s="96" t="str">
        <f t="shared" si="0"/>
        <v>пн</v>
      </c>
      <c r="Y1" s="96" t="str">
        <f t="shared" si="0"/>
        <v>вт</v>
      </c>
      <c r="Z1" s="96" t="str">
        <f t="shared" si="0"/>
        <v>ср</v>
      </c>
      <c r="AA1" s="96" t="str">
        <f t="shared" si="0"/>
        <v>чт</v>
      </c>
      <c r="AB1" s="96" t="str">
        <f t="shared" si="0"/>
        <v>пт</v>
      </c>
      <c r="AC1" s="96" t="str">
        <f t="shared" si="0"/>
        <v>сб</v>
      </c>
      <c r="AD1" s="96" t="str">
        <f t="shared" si="0"/>
        <v>вс</v>
      </c>
      <c r="AE1" s="96" t="str">
        <f t="shared" si="0"/>
        <v>пн</v>
      </c>
      <c r="AF1" s="96" t="str">
        <f t="shared" si="0"/>
        <v>вт</v>
      </c>
      <c r="AG1" s="96" t="str">
        <f t="shared" si="0"/>
        <v>ср</v>
      </c>
      <c r="AH1" s="96" t="str">
        <f t="shared" si="0"/>
        <v>чт</v>
      </c>
      <c r="AI1" s="96" t="str">
        <f t="shared" ref="AI1:BN1" si="1">IF(AI2="","",CHOOSE(WEEKDAY(AI2,2),"пн","вт","ср","чт","пт","сб","вс"))</f>
        <v>пт</v>
      </c>
      <c r="AJ1" s="96" t="str">
        <f t="shared" si="1"/>
        <v>сб</v>
      </c>
      <c r="AK1" s="96" t="str">
        <f t="shared" si="1"/>
        <v>вс</v>
      </c>
      <c r="AL1" s="96" t="str">
        <f t="shared" si="1"/>
        <v>пн</v>
      </c>
      <c r="AM1" s="96" t="str">
        <f t="shared" si="1"/>
        <v>вт</v>
      </c>
      <c r="AN1" s="96" t="str">
        <f t="shared" si="1"/>
        <v>ср</v>
      </c>
      <c r="AO1" s="96" t="str">
        <f t="shared" si="1"/>
        <v>чт</v>
      </c>
      <c r="AP1" s="96" t="str">
        <f t="shared" si="1"/>
        <v>пт</v>
      </c>
      <c r="AQ1" s="96" t="str">
        <f t="shared" si="1"/>
        <v>сб</v>
      </c>
      <c r="AR1" s="96" t="str">
        <f t="shared" si="1"/>
        <v>вс</v>
      </c>
      <c r="AS1" s="96" t="str">
        <f t="shared" si="1"/>
        <v>пн</v>
      </c>
      <c r="AT1" s="96" t="str">
        <f t="shared" si="1"/>
        <v>вт</v>
      </c>
      <c r="AU1" s="96" t="str">
        <f t="shared" si="1"/>
        <v>ср</v>
      </c>
      <c r="AV1" s="96" t="str">
        <f t="shared" si="1"/>
        <v>чт</v>
      </c>
      <c r="AW1" s="96" t="str">
        <f t="shared" si="1"/>
        <v>пт</v>
      </c>
      <c r="AX1" s="96" t="str">
        <f t="shared" si="1"/>
        <v>сб</v>
      </c>
      <c r="AY1" s="96" t="str">
        <f t="shared" si="1"/>
        <v>вс</v>
      </c>
      <c r="AZ1" s="96" t="str">
        <f t="shared" si="1"/>
        <v>пн</v>
      </c>
      <c r="BA1" s="96" t="str">
        <f t="shared" si="1"/>
        <v>вт</v>
      </c>
      <c r="BB1" s="96" t="str">
        <f t="shared" si="1"/>
        <v>ср</v>
      </c>
      <c r="BC1" s="96" t="str">
        <f t="shared" si="1"/>
        <v>чт</v>
      </c>
      <c r="BD1" s="96" t="str">
        <f t="shared" si="1"/>
        <v>пт</v>
      </c>
      <c r="BE1" s="96" t="str">
        <f t="shared" si="1"/>
        <v>сб</v>
      </c>
      <c r="BF1" s="96" t="str">
        <f t="shared" si="1"/>
        <v>вс</v>
      </c>
      <c r="BG1" s="96" t="str">
        <f t="shared" si="1"/>
        <v>пн</v>
      </c>
      <c r="BH1" s="96" t="str">
        <f t="shared" si="1"/>
        <v>вт</v>
      </c>
      <c r="BI1" s="96" t="str">
        <f t="shared" si="1"/>
        <v>ср</v>
      </c>
      <c r="BJ1" s="96" t="str">
        <f t="shared" si="1"/>
        <v>чт</v>
      </c>
      <c r="BK1" s="96" t="str">
        <f t="shared" si="1"/>
        <v>пт</v>
      </c>
      <c r="BL1" s="96" t="str">
        <f t="shared" si="1"/>
        <v>сб</v>
      </c>
      <c r="BM1" s="96" t="str">
        <f t="shared" si="1"/>
        <v>вс</v>
      </c>
      <c r="BN1" s="96" t="str">
        <f t="shared" si="1"/>
        <v>пн</v>
      </c>
      <c r="BO1" s="96" t="str">
        <f t="shared" ref="BO1:CT1" si="2">IF(BO2="","",CHOOSE(WEEKDAY(BO2,2),"пн","вт","ср","чт","пт","сб","вс"))</f>
        <v>вт</v>
      </c>
      <c r="BP1" s="96" t="str">
        <f t="shared" si="2"/>
        <v>ср</v>
      </c>
      <c r="BQ1" s="96" t="str">
        <f t="shared" si="2"/>
        <v>чт</v>
      </c>
      <c r="BR1" s="96" t="str">
        <f t="shared" si="2"/>
        <v>пт</v>
      </c>
      <c r="BS1" s="96" t="str">
        <f t="shared" si="2"/>
        <v>сб</v>
      </c>
      <c r="BT1" s="96" t="str">
        <f t="shared" si="2"/>
        <v>вс</v>
      </c>
      <c r="BU1" s="96" t="str">
        <f t="shared" si="2"/>
        <v>пн</v>
      </c>
      <c r="BV1" s="96" t="str">
        <f t="shared" si="2"/>
        <v>вт</v>
      </c>
      <c r="BW1" s="96" t="str">
        <f t="shared" si="2"/>
        <v>ср</v>
      </c>
      <c r="BX1" s="96" t="str">
        <f t="shared" si="2"/>
        <v>чт</v>
      </c>
      <c r="BY1" s="96" t="str">
        <f t="shared" si="2"/>
        <v>пт</v>
      </c>
      <c r="BZ1" s="96" t="str">
        <f t="shared" si="2"/>
        <v>сб</v>
      </c>
      <c r="CA1" s="96" t="str">
        <f t="shared" si="2"/>
        <v>вс</v>
      </c>
      <c r="CB1" s="96" t="str">
        <f t="shared" si="2"/>
        <v>пн</v>
      </c>
      <c r="CC1" s="96" t="str">
        <f t="shared" si="2"/>
        <v>вт</v>
      </c>
      <c r="CD1" s="96" t="str">
        <f t="shared" si="2"/>
        <v>ср</v>
      </c>
      <c r="CE1" s="96" t="str">
        <f t="shared" si="2"/>
        <v>чт</v>
      </c>
      <c r="CF1" s="96" t="str">
        <f t="shared" si="2"/>
        <v>пт</v>
      </c>
      <c r="CG1" s="96" t="str">
        <f t="shared" si="2"/>
        <v>сб</v>
      </c>
      <c r="CH1" s="96" t="str">
        <f t="shared" si="2"/>
        <v>вс</v>
      </c>
      <c r="CI1" s="96" t="str">
        <f t="shared" si="2"/>
        <v>пн</v>
      </c>
      <c r="CJ1" s="96" t="str">
        <f t="shared" si="2"/>
        <v>вт</v>
      </c>
      <c r="CK1" s="96" t="str">
        <f t="shared" si="2"/>
        <v>ср</v>
      </c>
      <c r="CL1" s="96" t="str">
        <f t="shared" si="2"/>
        <v>чт</v>
      </c>
      <c r="CM1" s="96" t="str">
        <f t="shared" si="2"/>
        <v>пт</v>
      </c>
      <c r="CN1" s="96" t="str">
        <f t="shared" si="2"/>
        <v>сб</v>
      </c>
      <c r="CO1" s="96" t="str">
        <f t="shared" si="2"/>
        <v>вс</v>
      </c>
      <c r="CP1" s="96" t="str">
        <f t="shared" si="2"/>
        <v>пн</v>
      </c>
      <c r="CQ1" s="96" t="str">
        <f t="shared" si="2"/>
        <v>вт</v>
      </c>
      <c r="CR1" s="96" t="str">
        <f t="shared" si="2"/>
        <v>ср</v>
      </c>
      <c r="CS1" s="96" t="str">
        <f t="shared" si="2"/>
        <v>чт</v>
      </c>
      <c r="CT1" s="96" t="str">
        <f t="shared" si="2"/>
        <v>пт</v>
      </c>
      <c r="CU1" s="96" t="str">
        <f t="shared" ref="CU1:DT1" si="3">IF(CU2="","",CHOOSE(WEEKDAY(CU2,2),"пн","вт","ср","чт","пт","сб","вс"))</f>
        <v>сб</v>
      </c>
      <c r="CV1" s="96" t="str">
        <f t="shared" si="3"/>
        <v>вс</v>
      </c>
      <c r="CW1" s="96" t="str">
        <f t="shared" si="3"/>
        <v>пн</v>
      </c>
      <c r="CX1" s="96" t="str">
        <f t="shared" si="3"/>
        <v>вт</v>
      </c>
      <c r="CY1" s="96" t="str">
        <f t="shared" si="3"/>
        <v>ср</v>
      </c>
      <c r="CZ1" s="96" t="str">
        <f t="shared" si="3"/>
        <v>чт</v>
      </c>
      <c r="DA1" s="96" t="str">
        <f t="shared" si="3"/>
        <v>пт</v>
      </c>
      <c r="DB1" s="96" t="str">
        <f t="shared" si="3"/>
        <v>сб</v>
      </c>
      <c r="DC1" s="96" t="str">
        <f t="shared" si="3"/>
        <v>вс</v>
      </c>
      <c r="DD1" s="96" t="str">
        <f t="shared" si="3"/>
        <v>пн</v>
      </c>
      <c r="DE1" s="96" t="str">
        <f t="shared" si="3"/>
        <v>вт</v>
      </c>
      <c r="DF1" s="96" t="str">
        <f t="shared" si="3"/>
        <v>ср</v>
      </c>
      <c r="DG1" s="96" t="str">
        <f t="shared" si="3"/>
        <v>чт</v>
      </c>
      <c r="DH1" s="96" t="str">
        <f t="shared" si="3"/>
        <v>пт</v>
      </c>
      <c r="DI1" s="96" t="str">
        <f t="shared" si="3"/>
        <v>сб</v>
      </c>
      <c r="DJ1" s="96" t="str">
        <f t="shared" si="3"/>
        <v>вс</v>
      </c>
      <c r="DK1" s="96" t="str">
        <f t="shared" si="3"/>
        <v>пн</v>
      </c>
      <c r="DL1" s="96" t="str">
        <f t="shared" si="3"/>
        <v>вт</v>
      </c>
      <c r="DM1" s="96" t="str">
        <f t="shared" si="3"/>
        <v>ср</v>
      </c>
      <c r="DN1" s="96" t="str">
        <f t="shared" si="3"/>
        <v>чт</v>
      </c>
      <c r="DO1" s="96" t="str">
        <f t="shared" si="3"/>
        <v>пт</v>
      </c>
      <c r="DP1" s="96" t="str">
        <f t="shared" si="3"/>
        <v>сб</v>
      </c>
      <c r="DQ1" s="96" t="str">
        <f t="shared" si="3"/>
        <v>вс</v>
      </c>
      <c r="DR1" s="96" t="str">
        <f t="shared" si="3"/>
        <v>пн</v>
      </c>
      <c r="DS1" s="96" t="str">
        <f t="shared" si="3"/>
        <v>вт</v>
      </c>
      <c r="DT1" s="96" t="str">
        <f t="shared" si="3"/>
        <v>ср</v>
      </c>
    </row>
    <row r="2" spans="1:124" ht="20.100000000000001" customHeight="1">
      <c r="A2" s="97"/>
      <c r="B2" s="18" t="s">
        <v>52</v>
      </c>
      <c r="C2" s="87">
        <f>DATE(2026,6,1)</f>
        <v>46174</v>
      </c>
      <c r="D2" s="87">
        <f t="shared" ref="D2:AI2" si="4">C2+1</f>
        <v>46175</v>
      </c>
      <c r="E2" s="87">
        <f t="shared" si="4"/>
        <v>46176</v>
      </c>
      <c r="F2" s="87">
        <f t="shared" si="4"/>
        <v>46177</v>
      </c>
      <c r="G2" s="87">
        <f t="shared" si="4"/>
        <v>46178</v>
      </c>
      <c r="H2" s="87">
        <f t="shared" si="4"/>
        <v>46179</v>
      </c>
      <c r="I2" s="87">
        <f t="shared" si="4"/>
        <v>46180</v>
      </c>
      <c r="J2" s="87">
        <f t="shared" si="4"/>
        <v>46181</v>
      </c>
      <c r="K2" s="87">
        <f t="shared" si="4"/>
        <v>46182</v>
      </c>
      <c r="L2" s="87">
        <f t="shared" si="4"/>
        <v>46183</v>
      </c>
      <c r="M2" s="87">
        <f t="shared" si="4"/>
        <v>46184</v>
      </c>
      <c r="N2" s="87">
        <f t="shared" si="4"/>
        <v>46185</v>
      </c>
      <c r="O2" s="87">
        <f t="shared" si="4"/>
        <v>46186</v>
      </c>
      <c r="P2" s="87">
        <f t="shared" si="4"/>
        <v>46187</v>
      </c>
      <c r="Q2" s="87">
        <f t="shared" si="4"/>
        <v>46188</v>
      </c>
      <c r="R2" s="87">
        <f t="shared" si="4"/>
        <v>46189</v>
      </c>
      <c r="S2" s="87">
        <f t="shared" si="4"/>
        <v>46190</v>
      </c>
      <c r="T2" s="87">
        <f t="shared" si="4"/>
        <v>46191</v>
      </c>
      <c r="U2" s="87">
        <f t="shared" si="4"/>
        <v>46192</v>
      </c>
      <c r="V2" s="87">
        <f t="shared" si="4"/>
        <v>46193</v>
      </c>
      <c r="W2" s="87">
        <f t="shared" si="4"/>
        <v>46194</v>
      </c>
      <c r="X2" s="87">
        <f t="shared" si="4"/>
        <v>46195</v>
      </c>
      <c r="Y2" s="87">
        <f t="shared" si="4"/>
        <v>46196</v>
      </c>
      <c r="Z2" s="87">
        <f t="shared" si="4"/>
        <v>46197</v>
      </c>
      <c r="AA2" s="87">
        <f t="shared" si="4"/>
        <v>46198</v>
      </c>
      <c r="AB2" s="87">
        <f t="shared" si="4"/>
        <v>46199</v>
      </c>
      <c r="AC2" s="87">
        <f t="shared" si="4"/>
        <v>46200</v>
      </c>
      <c r="AD2" s="87">
        <f t="shared" si="4"/>
        <v>46201</v>
      </c>
      <c r="AE2" s="87">
        <f t="shared" si="4"/>
        <v>46202</v>
      </c>
      <c r="AF2" s="87">
        <f t="shared" si="4"/>
        <v>46203</v>
      </c>
      <c r="AG2" s="87">
        <f t="shared" si="4"/>
        <v>46204</v>
      </c>
      <c r="AH2" s="87">
        <f t="shared" si="4"/>
        <v>46205</v>
      </c>
      <c r="AI2" s="87">
        <f t="shared" si="4"/>
        <v>46206</v>
      </c>
      <c r="AJ2" s="87">
        <f t="shared" ref="AJ2:BO2" si="5">AI2+1</f>
        <v>46207</v>
      </c>
      <c r="AK2" s="87">
        <f t="shared" si="5"/>
        <v>46208</v>
      </c>
      <c r="AL2" s="87">
        <f t="shared" si="5"/>
        <v>46209</v>
      </c>
      <c r="AM2" s="87">
        <f t="shared" si="5"/>
        <v>46210</v>
      </c>
      <c r="AN2" s="87">
        <f t="shared" si="5"/>
        <v>46211</v>
      </c>
      <c r="AO2" s="87">
        <f t="shared" si="5"/>
        <v>46212</v>
      </c>
      <c r="AP2" s="87">
        <f t="shared" si="5"/>
        <v>46213</v>
      </c>
      <c r="AQ2" s="87">
        <f t="shared" si="5"/>
        <v>46214</v>
      </c>
      <c r="AR2" s="87">
        <f t="shared" si="5"/>
        <v>46215</v>
      </c>
      <c r="AS2" s="87">
        <f t="shared" si="5"/>
        <v>46216</v>
      </c>
      <c r="AT2" s="87">
        <f t="shared" si="5"/>
        <v>46217</v>
      </c>
      <c r="AU2" s="87">
        <f t="shared" si="5"/>
        <v>46218</v>
      </c>
      <c r="AV2" s="87">
        <f t="shared" si="5"/>
        <v>46219</v>
      </c>
      <c r="AW2" s="87">
        <f t="shared" si="5"/>
        <v>46220</v>
      </c>
      <c r="AX2" s="87">
        <f t="shared" si="5"/>
        <v>46221</v>
      </c>
      <c r="AY2" s="87">
        <f t="shared" si="5"/>
        <v>46222</v>
      </c>
      <c r="AZ2" s="87">
        <f t="shared" si="5"/>
        <v>46223</v>
      </c>
      <c r="BA2" s="87">
        <f t="shared" si="5"/>
        <v>46224</v>
      </c>
      <c r="BB2" s="87">
        <f t="shared" si="5"/>
        <v>46225</v>
      </c>
      <c r="BC2" s="87">
        <f t="shared" si="5"/>
        <v>46226</v>
      </c>
      <c r="BD2" s="87">
        <f t="shared" si="5"/>
        <v>46227</v>
      </c>
      <c r="BE2" s="87">
        <f t="shared" si="5"/>
        <v>46228</v>
      </c>
      <c r="BF2" s="87">
        <f t="shared" si="5"/>
        <v>46229</v>
      </c>
      <c r="BG2" s="87">
        <f t="shared" si="5"/>
        <v>46230</v>
      </c>
      <c r="BH2" s="87">
        <f t="shared" si="5"/>
        <v>46231</v>
      </c>
      <c r="BI2" s="87">
        <f t="shared" si="5"/>
        <v>46232</v>
      </c>
      <c r="BJ2" s="87">
        <f t="shared" si="5"/>
        <v>46233</v>
      </c>
      <c r="BK2" s="87">
        <f t="shared" si="5"/>
        <v>46234</v>
      </c>
      <c r="BL2" s="87">
        <f t="shared" si="5"/>
        <v>46235</v>
      </c>
      <c r="BM2" s="87">
        <f t="shared" si="5"/>
        <v>46236</v>
      </c>
      <c r="BN2" s="87">
        <f t="shared" si="5"/>
        <v>46237</v>
      </c>
      <c r="BO2" s="87">
        <f t="shared" si="5"/>
        <v>46238</v>
      </c>
      <c r="BP2" s="87">
        <f t="shared" ref="BP2:CU2" si="6">BO2+1</f>
        <v>46239</v>
      </c>
      <c r="BQ2" s="87">
        <f t="shared" si="6"/>
        <v>46240</v>
      </c>
      <c r="BR2" s="87">
        <f t="shared" si="6"/>
        <v>46241</v>
      </c>
      <c r="BS2" s="87">
        <f t="shared" si="6"/>
        <v>46242</v>
      </c>
      <c r="BT2" s="87">
        <f t="shared" si="6"/>
        <v>46243</v>
      </c>
      <c r="BU2" s="87">
        <f t="shared" si="6"/>
        <v>46244</v>
      </c>
      <c r="BV2" s="87">
        <f t="shared" si="6"/>
        <v>46245</v>
      </c>
      <c r="BW2" s="87">
        <f t="shared" si="6"/>
        <v>46246</v>
      </c>
      <c r="BX2" s="87">
        <f t="shared" si="6"/>
        <v>46247</v>
      </c>
      <c r="BY2" s="87">
        <f t="shared" si="6"/>
        <v>46248</v>
      </c>
      <c r="BZ2" s="87">
        <f t="shared" si="6"/>
        <v>46249</v>
      </c>
      <c r="CA2" s="87">
        <f t="shared" si="6"/>
        <v>46250</v>
      </c>
      <c r="CB2" s="87">
        <f t="shared" si="6"/>
        <v>46251</v>
      </c>
      <c r="CC2" s="87">
        <f t="shared" si="6"/>
        <v>46252</v>
      </c>
      <c r="CD2" s="87">
        <f t="shared" si="6"/>
        <v>46253</v>
      </c>
      <c r="CE2" s="87">
        <f t="shared" si="6"/>
        <v>46254</v>
      </c>
      <c r="CF2" s="87">
        <f t="shared" si="6"/>
        <v>46255</v>
      </c>
      <c r="CG2" s="87">
        <f t="shared" si="6"/>
        <v>46256</v>
      </c>
      <c r="CH2" s="87">
        <f t="shared" si="6"/>
        <v>46257</v>
      </c>
      <c r="CI2" s="87">
        <f t="shared" si="6"/>
        <v>46258</v>
      </c>
      <c r="CJ2" s="87">
        <f t="shared" si="6"/>
        <v>46259</v>
      </c>
      <c r="CK2" s="87">
        <f t="shared" si="6"/>
        <v>46260</v>
      </c>
      <c r="CL2" s="87">
        <f t="shared" si="6"/>
        <v>46261</v>
      </c>
      <c r="CM2" s="87">
        <f t="shared" si="6"/>
        <v>46262</v>
      </c>
      <c r="CN2" s="87">
        <f t="shared" si="6"/>
        <v>46263</v>
      </c>
      <c r="CO2" s="87">
        <f t="shared" si="6"/>
        <v>46264</v>
      </c>
      <c r="CP2" s="87">
        <f t="shared" si="6"/>
        <v>46265</v>
      </c>
      <c r="CQ2" s="87">
        <f t="shared" si="6"/>
        <v>46266</v>
      </c>
      <c r="CR2" s="87">
        <f t="shared" si="6"/>
        <v>46267</v>
      </c>
      <c r="CS2" s="87">
        <f t="shared" si="6"/>
        <v>46268</v>
      </c>
      <c r="CT2" s="87">
        <f t="shared" si="6"/>
        <v>46269</v>
      </c>
      <c r="CU2" s="87">
        <f t="shared" si="6"/>
        <v>46270</v>
      </c>
      <c r="CV2" s="87">
        <f t="shared" ref="CV2:DT2" si="7">CU2+1</f>
        <v>46271</v>
      </c>
      <c r="CW2" s="87">
        <f t="shared" si="7"/>
        <v>46272</v>
      </c>
      <c r="CX2" s="87">
        <f t="shared" si="7"/>
        <v>46273</v>
      </c>
      <c r="CY2" s="87">
        <f t="shared" si="7"/>
        <v>46274</v>
      </c>
      <c r="CZ2" s="87">
        <f t="shared" si="7"/>
        <v>46275</v>
      </c>
      <c r="DA2" s="87">
        <f t="shared" si="7"/>
        <v>46276</v>
      </c>
      <c r="DB2" s="87">
        <f t="shared" si="7"/>
        <v>46277</v>
      </c>
      <c r="DC2" s="87">
        <f t="shared" si="7"/>
        <v>46278</v>
      </c>
      <c r="DD2" s="87">
        <f t="shared" si="7"/>
        <v>46279</v>
      </c>
      <c r="DE2" s="87">
        <f t="shared" si="7"/>
        <v>46280</v>
      </c>
      <c r="DF2" s="87">
        <f t="shared" si="7"/>
        <v>46281</v>
      </c>
      <c r="DG2" s="87">
        <f t="shared" si="7"/>
        <v>46282</v>
      </c>
      <c r="DH2" s="87">
        <f t="shared" si="7"/>
        <v>46283</v>
      </c>
      <c r="DI2" s="87">
        <f t="shared" si="7"/>
        <v>46284</v>
      </c>
      <c r="DJ2" s="87">
        <f t="shared" si="7"/>
        <v>46285</v>
      </c>
      <c r="DK2" s="87">
        <f t="shared" si="7"/>
        <v>46286</v>
      </c>
      <c r="DL2" s="87">
        <f t="shared" si="7"/>
        <v>46287</v>
      </c>
      <c r="DM2" s="87">
        <f t="shared" si="7"/>
        <v>46288</v>
      </c>
      <c r="DN2" s="87">
        <f t="shared" si="7"/>
        <v>46289</v>
      </c>
      <c r="DO2" s="87">
        <f t="shared" si="7"/>
        <v>46290</v>
      </c>
      <c r="DP2" s="87">
        <f t="shared" si="7"/>
        <v>46291</v>
      </c>
      <c r="DQ2" s="87">
        <f t="shared" si="7"/>
        <v>46292</v>
      </c>
      <c r="DR2" s="87">
        <f t="shared" si="7"/>
        <v>46293</v>
      </c>
      <c r="DS2" s="87">
        <f t="shared" si="7"/>
        <v>46294</v>
      </c>
      <c r="DT2" s="87">
        <f t="shared" si="7"/>
        <v>46295</v>
      </c>
    </row>
    <row r="3" spans="1:124" s="9" customFormat="1" ht="21.95" customHeight="1">
      <c r="A3" s="4" t="s">
        <v>0</v>
      </c>
      <c r="B3" s="4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</row>
    <row r="4" spans="1:124">
      <c r="A4" s="19" t="s">
        <v>1</v>
      </c>
      <c r="B4" s="19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0"/>
      <c r="CP4" s="20"/>
      <c r="CQ4" s="20"/>
      <c r="CR4" s="20"/>
      <c r="CS4" s="20"/>
      <c r="CT4" s="20"/>
      <c r="CU4" s="20"/>
      <c r="CV4" s="20"/>
      <c r="CW4" s="20"/>
      <c r="CX4" s="20"/>
      <c r="CY4" s="20"/>
      <c r="CZ4" s="20"/>
      <c r="DA4" s="20"/>
      <c r="DB4" s="20"/>
      <c r="DC4" s="20"/>
      <c r="DD4" s="20"/>
      <c r="DE4" s="20"/>
      <c r="DF4" s="20"/>
      <c r="DG4" s="20"/>
      <c r="DH4" s="20"/>
      <c r="DI4" s="20"/>
      <c r="DJ4" s="20"/>
      <c r="DK4" s="20"/>
      <c r="DL4" s="20"/>
      <c r="DM4" s="20"/>
      <c r="DN4" s="20"/>
      <c r="DO4" s="20"/>
      <c r="DP4" s="20"/>
      <c r="DQ4" s="20"/>
      <c r="DR4" s="20"/>
      <c r="DS4" s="20"/>
      <c r="DT4" s="20"/>
    </row>
    <row r="5" spans="1:124">
      <c r="A5" s="98" t="s">
        <v>36</v>
      </c>
      <c r="B5" s="99">
        <f>SUM(C5:DT5)</f>
        <v>0</v>
      </c>
      <c r="C5" s="10">
        <f>'[1]CF fact'!C5+'[2]CF fact'!C5+'[3]CF fact'!C5+'[4]CF fact'!C5</f>
        <v>0</v>
      </c>
      <c r="D5" s="10">
        <f>'[1]CF fact'!D5+'[2]CF fact'!D5+'[3]CF fact'!D5+'[4]CF fact'!D5</f>
        <v>0</v>
      </c>
      <c r="E5" s="10">
        <f>'[1]CF fact'!E5+'[2]CF fact'!E5+'[3]CF fact'!E5+'[4]CF fact'!E5</f>
        <v>0</v>
      </c>
      <c r="F5" s="10">
        <f>'[1]CF fact'!F5+'[2]CF fact'!F5+'[3]CF fact'!F5+'[4]CF fact'!F5</f>
        <v>0</v>
      </c>
      <c r="G5" s="10">
        <f>'[1]CF fact'!G5+'[2]CF fact'!G5+'[3]CF fact'!G5+'[4]CF fact'!G5</f>
        <v>0</v>
      </c>
      <c r="H5" s="10">
        <f>'[1]CF fact'!H5+'[2]CF fact'!H5+'[3]CF fact'!H5+'[4]CF fact'!H5</f>
        <v>0</v>
      </c>
      <c r="I5" s="10">
        <f>'[1]CF fact'!I5+'[2]CF fact'!I5+'[3]CF fact'!I5+'[4]CF fact'!I5</f>
        <v>0</v>
      </c>
      <c r="J5" s="10">
        <f>'[1]CF fact'!J5+'[2]CF fact'!J5+'[3]CF fact'!J5+'[4]CF fact'!J5</f>
        <v>0</v>
      </c>
      <c r="K5" s="10">
        <f>'[1]CF fact'!K5+'[2]CF fact'!K5+'[3]CF fact'!K5+'[4]CF fact'!K5</f>
        <v>0</v>
      </c>
      <c r="L5" s="10">
        <f>'[1]CF fact'!L5+'[2]CF fact'!L5+'[3]CF fact'!L5+'[4]CF fact'!L5</f>
        <v>0</v>
      </c>
      <c r="M5" s="10">
        <f>'[1]CF fact'!M5+'[2]CF fact'!M5+'[3]CF fact'!M5+'[4]CF fact'!M5</f>
        <v>0</v>
      </c>
      <c r="N5" s="10">
        <f>'[1]CF fact'!N5+'[2]CF fact'!N5+'[3]CF fact'!N5+'[4]CF fact'!N5</f>
        <v>0</v>
      </c>
      <c r="O5" s="10">
        <f>'[1]CF fact'!O5+'[2]CF fact'!O5+'[3]CF fact'!O5+'[4]CF fact'!O5</f>
        <v>0</v>
      </c>
      <c r="P5" s="10">
        <f>'[1]CF fact'!P5+'[2]CF fact'!P5+'[3]CF fact'!P5+'[4]CF fact'!P5</f>
        <v>0</v>
      </c>
      <c r="Q5" s="10">
        <f>'[1]CF fact'!Q5+'[2]CF fact'!Q5+'[3]CF fact'!Q5+'[4]CF fact'!Q5</f>
        <v>0</v>
      </c>
      <c r="R5" s="10">
        <f>'[1]CF fact'!R5+'[2]CF fact'!R5+'[3]CF fact'!R5+'[4]CF fact'!R5</f>
        <v>0</v>
      </c>
      <c r="S5" s="10">
        <f>'[1]CF fact'!S5+'[2]CF fact'!S5+'[3]CF fact'!S5+'[4]CF fact'!S5</f>
        <v>0</v>
      </c>
      <c r="T5" s="10">
        <f>'[1]CF fact'!T5+'[2]CF fact'!T5+'[3]CF fact'!T5+'[4]CF fact'!T5</f>
        <v>0</v>
      </c>
      <c r="U5" s="10">
        <f>'[1]CF fact'!U5+'[2]CF fact'!U5+'[3]CF fact'!U5+'[4]CF fact'!U5</f>
        <v>0</v>
      </c>
      <c r="V5" s="10">
        <f>'[1]CF fact'!V5+'[2]CF fact'!V5+'[3]CF fact'!V5+'[4]CF fact'!V5</f>
        <v>0</v>
      </c>
      <c r="W5" s="10">
        <f>'[1]CF fact'!W5+'[2]CF fact'!W5+'[3]CF fact'!W5+'[4]CF fact'!W5</f>
        <v>0</v>
      </c>
      <c r="X5" s="10">
        <f>'[1]CF fact'!X5+'[2]CF fact'!X5+'[3]CF fact'!X5+'[4]CF fact'!X5</f>
        <v>0</v>
      </c>
      <c r="Y5" s="10">
        <f>'[1]CF fact'!Y5+'[2]CF fact'!Y5+'[3]CF fact'!Y5+'[4]CF fact'!Y5</f>
        <v>0</v>
      </c>
      <c r="Z5" s="10">
        <f>'[1]CF fact'!Z5+'[2]CF fact'!Z5+'[3]CF fact'!Z5+'[4]CF fact'!Z5</f>
        <v>0</v>
      </c>
      <c r="AA5" s="10">
        <f>'[1]CF fact'!AA5+'[2]CF fact'!AA5+'[3]CF fact'!AA5+'[4]CF fact'!AA5</f>
        <v>0</v>
      </c>
      <c r="AB5" s="10">
        <f>'[1]CF fact'!AB5+'[2]CF fact'!AB5+'[3]CF fact'!AB5+'[4]CF fact'!AB5</f>
        <v>0</v>
      </c>
      <c r="AC5" s="10">
        <f>'[1]CF fact'!AC5+'[2]CF fact'!AC5+'[3]CF fact'!AC5+'[4]CF fact'!AC5</f>
        <v>0</v>
      </c>
      <c r="AD5" s="10">
        <f>'[1]CF fact'!AD5+'[2]CF fact'!AD5+'[3]CF fact'!AD5+'[4]CF fact'!AD5</f>
        <v>0</v>
      </c>
      <c r="AE5" s="10">
        <f>'[1]CF fact'!AE5+'[2]CF fact'!AE5+'[3]CF fact'!AE5+'[4]CF fact'!AE5</f>
        <v>0</v>
      </c>
      <c r="AF5" s="10">
        <f>'[1]CF fact'!AF5+'[2]CF fact'!AF5+'[3]CF fact'!AF5+'[4]CF fact'!AF5</f>
        <v>0</v>
      </c>
      <c r="AG5" s="10">
        <f>'[1]CF fact'!AG5+'[2]CF fact'!AG5+'[3]CF fact'!AG5+'[4]CF fact'!AG5</f>
        <v>0</v>
      </c>
      <c r="AH5" s="10">
        <f>'[1]CF fact'!AH5+'[2]CF fact'!AH5+'[3]CF fact'!AH5+'[4]CF fact'!AH5</f>
        <v>0</v>
      </c>
      <c r="AI5" s="10">
        <f>'[1]CF fact'!AI5+'[2]CF fact'!AI5+'[3]CF fact'!AI5+'[4]CF fact'!AI5</f>
        <v>0</v>
      </c>
      <c r="AJ5" s="10">
        <f>'[1]CF fact'!AJ5+'[2]CF fact'!AJ5+'[3]CF fact'!AJ5+'[4]CF fact'!AJ5</f>
        <v>0</v>
      </c>
      <c r="AK5" s="10">
        <f>'[1]CF fact'!AK5+'[2]CF fact'!AK5+'[3]CF fact'!AK5+'[4]CF fact'!AK5</f>
        <v>0</v>
      </c>
      <c r="AL5" s="10">
        <f>'[1]CF fact'!AL5+'[2]CF fact'!AL5+'[3]CF fact'!AL5+'[4]CF fact'!AL5</f>
        <v>0</v>
      </c>
      <c r="AM5" s="10">
        <f>'[1]CF fact'!AM5+'[2]CF fact'!AM5+'[3]CF fact'!AM5+'[4]CF fact'!AM5</f>
        <v>0</v>
      </c>
      <c r="AN5" s="10">
        <f>'[1]CF fact'!AN5+'[2]CF fact'!AN5+'[3]CF fact'!AN5+'[4]CF fact'!AN5</f>
        <v>0</v>
      </c>
      <c r="AO5" s="10">
        <f>'[1]CF fact'!AO5+'[2]CF fact'!AO5+'[3]CF fact'!AO5+'[4]CF fact'!AO5</f>
        <v>0</v>
      </c>
      <c r="AP5" s="10">
        <f>'[1]CF fact'!AP5+'[2]CF fact'!AP5+'[3]CF fact'!AP5+'[4]CF fact'!AP5</f>
        <v>0</v>
      </c>
      <c r="AQ5" s="10">
        <f>'[1]CF fact'!AQ5+'[2]CF fact'!AQ5+'[3]CF fact'!AQ5+'[4]CF fact'!AQ5</f>
        <v>0</v>
      </c>
      <c r="AR5" s="10">
        <f>'[1]CF fact'!AR5+'[2]CF fact'!AR5+'[3]CF fact'!AR5+'[4]CF fact'!AR5</f>
        <v>0</v>
      </c>
      <c r="AS5" s="10">
        <f>'[1]CF fact'!AS5+'[2]CF fact'!AS5+'[3]CF fact'!AS5+'[4]CF fact'!AS5</f>
        <v>0</v>
      </c>
      <c r="AT5" s="10">
        <f>'[1]CF fact'!AT5+'[2]CF fact'!AT5+'[3]CF fact'!AT5+'[4]CF fact'!AT5</f>
        <v>0</v>
      </c>
      <c r="AU5" s="10">
        <f>'[1]CF fact'!AU5+'[2]CF fact'!AU5+'[3]CF fact'!AU5+'[4]CF fact'!AU5</f>
        <v>0</v>
      </c>
      <c r="AV5" s="10">
        <f>'[1]CF fact'!AV5+'[2]CF fact'!AV5+'[3]CF fact'!AV5+'[4]CF fact'!AV5</f>
        <v>0</v>
      </c>
      <c r="AW5" s="10">
        <f>'[1]CF fact'!AW5+'[2]CF fact'!AW5+'[3]CF fact'!AW5+'[4]CF fact'!AW5</f>
        <v>0</v>
      </c>
      <c r="AX5" s="10">
        <f>'[1]CF fact'!AX5+'[2]CF fact'!AX5+'[3]CF fact'!AX5+'[4]CF fact'!AX5</f>
        <v>0</v>
      </c>
      <c r="AY5" s="10">
        <f>'[1]CF fact'!AY5+'[2]CF fact'!AY5+'[3]CF fact'!AY5+'[4]CF fact'!AY5</f>
        <v>0</v>
      </c>
      <c r="AZ5" s="10">
        <f>'[1]CF fact'!AZ5+'[2]CF fact'!AZ5+'[3]CF fact'!AZ5+'[4]CF fact'!AZ5</f>
        <v>0</v>
      </c>
      <c r="BA5" s="10">
        <f>'[1]CF fact'!BA5+'[2]CF fact'!BA5+'[3]CF fact'!BA5+'[4]CF fact'!BA5</f>
        <v>0</v>
      </c>
      <c r="BB5" s="10">
        <f>'[1]CF fact'!BB5+'[2]CF fact'!BB5+'[3]CF fact'!BB5+'[4]CF fact'!BB5</f>
        <v>0</v>
      </c>
      <c r="BC5" s="10">
        <f>'[1]CF fact'!BC5+'[2]CF fact'!BC5+'[3]CF fact'!BC5+'[4]CF fact'!BC5</f>
        <v>0</v>
      </c>
      <c r="BD5" s="10">
        <f>'[1]CF fact'!BD5+'[2]CF fact'!BD5+'[3]CF fact'!BD5+'[4]CF fact'!BD5</f>
        <v>0</v>
      </c>
      <c r="BE5" s="10">
        <f>'[1]CF fact'!BE5+'[2]CF fact'!BE5+'[3]CF fact'!BE5+'[4]CF fact'!BE5</f>
        <v>0</v>
      </c>
      <c r="BF5" s="10">
        <f>'[1]CF fact'!BF5+'[2]CF fact'!BF5+'[3]CF fact'!BF5+'[4]CF fact'!BF5</f>
        <v>0</v>
      </c>
      <c r="BG5" s="10">
        <f>'[1]CF fact'!BG5+'[2]CF fact'!BG5+'[3]CF fact'!BG5+'[4]CF fact'!BG5</f>
        <v>0</v>
      </c>
      <c r="BH5" s="10">
        <f>'[1]CF fact'!BH5+'[2]CF fact'!BH5+'[3]CF fact'!BH5+'[4]CF fact'!BH5</f>
        <v>0</v>
      </c>
      <c r="BI5" s="10">
        <f>'[1]CF fact'!BI5+'[2]CF fact'!BI5+'[3]CF fact'!BI5+'[4]CF fact'!BI5</f>
        <v>0</v>
      </c>
      <c r="BJ5" s="10">
        <f>'[1]CF fact'!BJ5+'[2]CF fact'!BJ5+'[3]CF fact'!BJ5+'[4]CF fact'!BJ5</f>
        <v>0</v>
      </c>
      <c r="BK5" s="10">
        <f>'[1]CF fact'!BK5+'[2]CF fact'!BK5+'[3]CF fact'!BK5+'[4]CF fact'!BK5</f>
        <v>0</v>
      </c>
      <c r="BL5" s="10">
        <f>'[1]CF fact'!BL5+'[2]CF fact'!BL5+'[3]CF fact'!BL5+'[4]CF fact'!BL5</f>
        <v>0</v>
      </c>
      <c r="BM5" s="10">
        <f>'[1]CF fact'!BM5+'[2]CF fact'!BM5+'[3]CF fact'!BM5+'[4]CF fact'!BM5</f>
        <v>0</v>
      </c>
      <c r="BN5" s="10">
        <f>'[1]CF fact'!BN5+'[2]CF fact'!BN5+'[3]CF fact'!BN5+'[4]CF fact'!BN5</f>
        <v>0</v>
      </c>
      <c r="BO5" s="10">
        <f>'[1]CF fact'!BO5+'[2]CF fact'!BO5+'[3]CF fact'!BO5+'[4]CF fact'!BO5</f>
        <v>0</v>
      </c>
      <c r="BP5" s="10">
        <f>'[1]CF fact'!BP5+'[2]CF fact'!BP5+'[3]CF fact'!BP5+'[4]CF fact'!BP5</f>
        <v>0</v>
      </c>
      <c r="BQ5" s="10">
        <f>'[1]CF fact'!BQ5+'[2]CF fact'!BQ5+'[3]CF fact'!BQ5+'[4]CF fact'!BQ5</f>
        <v>0</v>
      </c>
      <c r="BR5" s="10">
        <f>'[1]CF fact'!BR5+'[2]CF fact'!BR5+'[3]CF fact'!BR5+'[4]CF fact'!BR5</f>
        <v>0</v>
      </c>
      <c r="BS5" s="10">
        <f>'[1]CF fact'!BS5+'[2]CF fact'!BS5+'[3]CF fact'!BS5+'[4]CF fact'!BS5</f>
        <v>0</v>
      </c>
      <c r="BT5" s="10">
        <f>'[1]CF fact'!BT5+'[2]CF fact'!BT5+'[3]CF fact'!BT5+'[4]CF fact'!BT5</f>
        <v>0</v>
      </c>
      <c r="BU5" s="10">
        <f>'[1]CF fact'!BU5+'[2]CF fact'!BU5+'[3]CF fact'!BU5+'[4]CF fact'!BU5</f>
        <v>0</v>
      </c>
      <c r="BV5" s="10">
        <f>'[1]CF fact'!BV5+'[2]CF fact'!BV5+'[3]CF fact'!BV5+'[4]CF fact'!BV5</f>
        <v>0</v>
      </c>
      <c r="BW5" s="10">
        <f>'[1]CF fact'!BW5+'[2]CF fact'!BW5+'[3]CF fact'!BW5+'[4]CF fact'!BW5</f>
        <v>0</v>
      </c>
      <c r="BX5" s="10">
        <f>'[1]CF fact'!BX5+'[2]CF fact'!BX5+'[3]CF fact'!BX5+'[4]CF fact'!BX5</f>
        <v>0</v>
      </c>
      <c r="BY5" s="10">
        <f>'[1]CF fact'!BY5+'[2]CF fact'!BY5+'[3]CF fact'!BY5+'[4]CF fact'!BY5</f>
        <v>0</v>
      </c>
      <c r="BZ5" s="10">
        <f>'[1]CF fact'!BZ5+'[2]CF fact'!BZ5+'[3]CF fact'!BZ5+'[4]CF fact'!BZ5</f>
        <v>0</v>
      </c>
      <c r="CA5" s="10">
        <f>'[1]CF fact'!CA5+'[2]CF fact'!CA5+'[3]CF fact'!CA5+'[4]CF fact'!CA5</f>
        <v>0</v>
      </c>
      <c r="CB5" s="10">
        <f>'[1]CF fact'!CB5+'[2]CF fact'!CB5+'[3]CF fact'!CB5+'[4]CF fact'!CB5</f>
        <v>0</v>
      </c>
      <c r="CC5" s="10">
        <f>'[1]CF fact'!CC5+'[2]CF fact'!CC5+'[3]CF fact'!CC5+'[4]CF fact'!CC5</f>
        <v>0</v>
      </c>
      <c r="CD5" s="10">
        <f>'[1]CF fact'!CD5+'[2]CF fact'!CD5+'[3]CF fact'!CD5+'[4]CF fact'!CD5</f>
        <v>0</v>
      </c>
      <c r="CE5" s="10">
        <f>'[1]CF fact'!CE5+'[2]CF fact'!CE5+'[3]CF fact'!CE5+'[4]CF fact'!CE5</f>
        <v>0</v>
      </c>
      <c r="CF5" s="10">
        <f>'[1]CF fact'!CF5+'[2]CF fact'!CF5+'[3]CF fact'!CF5+'[4]CF fact'!CF5</f>
        <v>0</v>
      </c>
      <c r="CG5" s="10">
        <f>'[1]CF fact'!CG5+'[2]CF fact'!CG5+'[3]CF fact'!CG5+'[4]CF fact'!CG5</f>
        <v>0</v>
      </c>
      <c r="CH5" s="10">
        <f>'[1]CF fact'!CH5+'[2]CF fact'!CH5+'[3]CF fact'!CH5+'[4]CF fact'!CH5</f>
        <v>0</v>
      </c>
      <c r="CI5" s="10">
        <f>'[1]CF fact'!CI5+'[2]CF fact'!CI5+'[3]CF fact'!CI5+'[4]CF fact'!CI5</f>
        <v>0</v>
      </c>
      <c r="CJ5" s="10">
        <f>'[1]CF fact'!CJ5+'[2]CF fact'!CJ5+'[3]CF fact'!CJ5+'[4]CF fact'!CJ5</f>
        <v>0</v>
      </c>
      <c r="CK5" s="10">
        <f>'[1]CF fact'!CK5+'[2]CF fact'!CK5+'[3]CF fact'!CK5+'[4]CF fact'!CK5</f>
        <v>0</v>
      </c>
      <c r="CL5" s="10">
        <f>'[1]CF fact'!CL5+'[2]CF fact'!CL5+'[3]CF fact'!CL5+'[4]CF fact'!CL5</f>
        <v>0</v>
      </c>
      <c r="CM5" s="10">
        <f>'[1]CF fact'!CM5+'[2]CF fact'!CM5+'[3]CF fact'!CM5+'[4]CF fact'!CM5</f>
        <v>0</v>
      </c>
      <c r="CN5" s="10">
        <f>'[1]CF fact'!CN5+'[2]CF fact'!CN5+'[3]CF fact'!CN5+'[4]CF fact'!CN5</f>
        <v>0</v>
      </c>
      <c r="CO5" s="10">
        <f>'[1]CF fact'!CO5+'[2]CF fact'!CO5+'[3]CF fact'!CO5+'[4]CF fact'!CO5</f>
        <v>0</v>
      </c>
      <c r="CP5" s="10">
        <f>'[1]CF fact'!CP5+'[2]CF fact'!CP5+'[3]CF fact'!CP5+'[4]CF fact'!CP5</f>
        <v>0</v>
      </c>
      <c r="CQ5" s="10">
        <f>'[1]CF fact'!CQ5+'[2]CF fact'!CQ5+'[3]CF fact'!CQ5+'[4]CF fact'!CQ5</f>
        <v>0</v>
      </c>
      <c r="CR5" s="10">
        <f>'[1]CF fact'!CR5+'[2]CF fact'!CR5+'[3]CF fact'!CR5+'[4]CF fact'!CR5</f>
        <v>0</v>
      </c>
      <c r="CS5" s="10">
        <f>'[1]CF fact'!CS5+'[2]CF fact'!CS5+'[3]CF fact'!CS5+'[4]CF fact'!CS5</f>
        <v>0</v>
      </c>
      <c r="CT5" s="10">
        <f>'[1]CF fact'!CT5+'[2]CF fact'!CT5+'[3]CF fact'!CT5+'[4]CF fact'!CT5</f>
        <v>0</v>
      </c>
      <c r="CU5" s="10">
        <f>'[1]CF fact'!CU5+'[2]CF fact'!CU5+'[3]CF fact'!CU5+'[4]CF fact'!CU5</f>
        <v>0</v>
      </c>
      <c r="CV5" s="10">
        <f>'[1]CF fact'!CV5+'[2]CF fact'!CV5+'[3]CF fact'!CV5+'[4]CF fact'!CV5</f>
        <v>0</v>
      </c>
      <c r="CW5" s="10">
        <f>'[1]CF fact'!CW5+'[2]CF fact'!CW5+'[3]CF fact'!CW5+'[4]CF fact'!CW5</f>
        <v>0</v>
      </c>
      <c r="CX5" s="10">
        <f>'[1]CF fact'!CX5+'[2]CF fact'!CX5+'[3]CF fact'!CX5+'[4]CF fact'!CX5</f>
        <v>0</v>
      </c>
      <c r="CY5" s="10">
        <f>'[1]CF fact'!CY5+'[2]CF fact'!CY5+'[3]CF fact'!CY5+'[4]CF fact'!CY5</f>
        <v>0</v>
      </c>
      <c r="CZ5" s="10">
        <f>'[1]CF fact'!CZ5+'[2]CF fact'!CZ5+'[3]CF fact'!CZ5+'[4]CF fact'!CZ5</f>
        <v>0</v>
      </c>
      <c r="DA5" s="10">
        <f>'[1]CF fact'!DA5+'[2]CF fact'!DA5+'[3]CF fact'!DA5+'[4]CF fact'!DA5</f>
        <v>0</v>
      </c>
      <c r="DB5" s="10">
        <f>'[1]CF fact'!DB5+'[2]CF fact'!DB5+'[3]CF fact'!DB5+'[4]CF fact'!DB5</f>
        <v>0</v>
      </c>
      <c r="DC5" s="10">
        <f>'[1]CF fact'!DC5+'[2]CF fact'!DC5+'[3]CF fact'!DC5+'[4]CF fact'!DC5</f>
        <v>0</v>
      </c>
      <c r="DD5" s="10">
        <f>'[1]CF fact'!DD5+'[2]CF fact'!DD5+'[3]CF fact'!DD5+'[4]CF fact'!DD5</f>
        <v>0</v>
      </c>
      <c r="DE5" s="10">
        <f>'[1]CF fact'!DE5+'[2]CF fact'!DE5+'[3]CF fact'!DE5+'[4]CF fact'!DE5</f>
        <v>0</v>
      </c>
      <c r="DF5" s="10">
        <f>'[1]CF fact'!DF5+'[2]CF fact'!DF5+'[3]CF fact'!DF5+'[4]CF fact'!DF5</f>
        <v>0</v>
      </c>
      <c r="DG5" s="10">
        <f>'[1]CF fact'!DG5+'[2]CF fact'!DG5+'[3]CF fact'!DG5+'[4]CF fact'!DG5</f>
        <v>0</v>
      </c>
      <c r="DH5" s="10">
        <f>'[1]CF fact'!DH5+'[2]CF fact'!DH5+'[3]CF fact'!DH5+'[4]CF fact'!DH5</f>
        <v>0</v>
      </c>
      <c r="DI5" s="10">
        <f>'[1]CF fact'!DI5+'[2]CF fact'!DI5+'[3]CF fact'!DI5+'[4]CF fact'!DI5</f>
        <v>0</v>
      </c>
      <c r="DJ5" s="10">
        <f>'[1]CF fact'!DJ5+'[2]CF fact'!DJ5+'[3]CF fact'!DJ5+'[4]CF fact'!DJ5</f>
        <v>0</v>
      </c>
      <c r="DK5" s="10">
        <f>'[1]CF fact'!DK5+'[2]CF fact'!DK5+'[3]CF fact'!DK5+'[4]CF fact'!DK5</f>
        <v>0</v>
      </c>
      <c r="DL5" s="10">
        <f>'[1]CF fact'!DL5+'[2]CF fact'!DL5+'[3]CF fact'!DL5+'[4]CF fact'!DL5</f>
        <v>0</v>
      </c>
      <c r="DM5" s="10">
        <f>'[1]CF fact'!DM5+'[2]CF fact'!DM5+'[3]CF fact'!DM5+'[4]CF fact'!DM5</f>
        <v>0</v>
      </c>
      <c r="DN5" s="10">
        <f>'[1]CF fact'!DN5+'[2]CF fact'!DN5+'[3]CF fact'!DN5+'[4]CF fact'!DN5</f>
        <v>0</v>
      </c>
      <c r="DO5" s="10">
        <f>'[1]CF fact'!DO5+'[2]CF fact'!DO5+'[3]CF fact'!DO5+'[4]CF fact'!DO5</f>
        <v>0</v>
      </c>
      <c r="DP5" s="10">
        <f>'[1]CF fact'!DP5+'[2]CF fact'!DP5+'[3]CF fact'!DP5+'[4]CF fact'!DP5</f>
        <v>0</v>
      </c>
      <c r="DQ5" s="10">
        <f>'[1]CF fact'!DQ5+'[2]CF fact'!DQ5+'[3]CF fact'!DQ5+'[4]CF fact'!DQ5</f>
        <v>0</v>
      </c>
      <c r="DR5" s="10">
        <f>'[1]CF fact'!DR5+'[2]CF fact'!DR5+'[3]CF fact'!DR5+'[4]CF fact'!DR5</f>
        <v>0</v>
      </c>
      <c r="DS5" s="10">
        <f>'[1]CF fact'!DS5+'[2]CF fact'!DS5+'[3]CF fact'!DS5+'[4]CF fact'!DS5</f>
        <v>0</v>
      </c>
      <c r="DT5" s="10">
        <f>'[1]CF fact'!DT5+'[2]CF fact'!DT5+'[3]CF fact'!DT5+'[4]CF fact'!DT5</f>
        <v>0</v>
      </c>
    </row>
    <row r="6" spans="1:124">
      <c r="A6" s="100" t="s">
        <v>35</v>
      </c>
      <c r="B6" s="101">
        <f>SUM(C6:DT6)</f>
        <v>0</v>
      </c>
      <c r="C6" s="10">
        <f>'[1]CF fact'!C6+'[2]CF fact'!C6+'[3]CF fact'!C6+'[4]CF fact'!C6</f>
        <v>0</v>
      </c>
      <c r="D6" s="10">
        <f>'[1]CF fact'!D6+'[2]CF fact'!D6+'[3]CF fact'!D6+'[4]CF fact'!D6</f>
        <v>0</v>
      </c>
      <c r="E6" s="10">
        <f>'[1]CF fact'!E6+'[2]CF fact'!E6+'[3]CF fact'!E6+'[4]CF fact'!E6</f>
        <v>0</v>
      </c>
      <c r="F6" s="10">
        <f>'[1]CF fact'!F6+'[2]CF fact'!F6+'[3]CF fact'!F6+'[4]CF fact'!F6</f>
        <v>0</v>
      </c>
      <c r="G6" s="10">
        <f>'[1]CF fact'!G6+'[2]CF fact'!G6+'[3]CF fact'!G6+'[4]CF fact'!G6</f>
        <v>0</v>
      </c>
      <c r="H6" s="10">
        <f>'[1]CF fact'!H6+'[2]CF fact'!H6+'[3]CF fact'!H6+'[4]CF fact'!H6</f>
        <v>0</v>
      </c>
      <c r="I6" s="10">
        <f>'[1]CF fact'!I6+'[2]CF fact'!I6+'[3]CF fact'!I6+'[4]CF fact'!I6</f>
        <v>0</v>
      </c>
      <c r="J6" s="10">
        <f>'[1]CF fact'!J6+'[2]CF fact'!J6+'[3]CF fact'!J6+'[4]CF fact'!J6</f>
        <v>0</v>
      </c>
      <c r="K6" s="10">
        <f>'[1]CF fact'!K6+'[2]CF fact'!K6+'[3]CF fact'!K6+'[4]CF fact'!K6</f>
        <v>0</v>
      </c>
      <c r="L6" s="10">
        <f>'[1]CF fact'!L6+'[2]CF fact'!L6+'[3]CF fact'!L6+'[4]CF fact'!L6</f>
        <v>0</v>
      </c>
      <c r="M6" s="10">
        <f>'[1]CF fact'!M6+'[2]CF fact'!M6+'[3]CF fact'!M6+'[4]CF fact'!M6</f>
        <v>0</v>
      </c>
      <c r="N6" s="10">
        <f>'[1]CF fact'!N6+'[2]CF fact'!N6+'[3]CF fact'!N6+'[4]CF fact'!N6</f>
        <v>0</v>
      </c>
      <c r="O6" s="10">
        <f>'[1]CF fact'!O6+'[2]CF fact'!O6+'[3]CF fact'!O6+'[4]CF fact'!O6</f>
        <v>0</v>
      </c>
      <c r="P6" s="10">
        <f>'[1]CF fact'!P6+'[2]CF fact'!P6+'[3]CF fact'!P6+'[4]CF fact'!P6</f>
        <v>0</v>
      </c>
      <c r="Q6" s="10">
        <f>'[1]CF fact'!Q6+'[2]CF fact'!Q6+'[3]CF fact'!Q6+'[4]CF fact'!Q6</f>
        <v>0</v>
      </c>
      <c r="R6" s="10">
        <f>'[1]CF fact'!R6+'[2]CF fact'!R6+'[3]CF fact'!R6+'[4]CF fact'!R6</f>
        <v>0</v>
      </c>
      <c r="S6" s="10">
        <f>'[1]CF fact'!S6+'[2]CF fact'!S6+'[3]CF fact'!S6+'[4]CF fact'!S6</f>
        <v>0</v>
      </c>
      <c r="T6" s="10">
        <f>'[1]CF fact'!T6+'[2]CF fact'!T6+'[3]CF fact'!T6+'[4]CF fact'!T6</f>
        <v>0</v>
      </c>
      <c r="U6" s="10">
        <f>'[1]CF fact'!U6+'[2]CF fact'!U6+'[3]CF fact'!U6+'[4]CF fact'!U6</f>
        <v>0</v>
      </c>
      <c r="V6" s="10">
        <f>'[1]CF fact'!V6+'[2]CF fact'!V6+'[3]CF fact'!V6+'[4]CF fact'!V6</f>
        <v>0</v>
      </c>
      <c r="W6" s="10">
        <f>'[1]CF fact'!W6+'[2]CF fact'!W6+'[3]CF fact'!W6+'[4]CF fact'!W6</f>
        <v>0</v>
      </c>
      <c r="X6" s="10">
        <f>'[1]CF fact'!X6+'[2]CF fact'!X6+'[3]CF fact'!X6+'[4]CF fact'!X6</f>
        <v>0</v>
      </c>
      <c r="Y6" s="10">
        <f>'[1]CF fact'!Y6+'[2]CF fact'!Y6+'[3]CF fact'!Y6+'[4]CF fact'!Y6</f>
        <v>0</v>
      </c>
      <c r="Z6" s="10">
        <f>'[1]CF fact'!Z6+'[2]CF fact'!Z6+'[3]CF fact'!Z6+'[4]CF fact'!Z6</f>
        <v>0</v>
      </c>
      <c r="AA6" s="10">
        <f>'[1]CF fact'!AA6+'[2]CF fact'!AA6+'[3]CF fact'!AA6+'[4]CF fact'!AA6</f>
        <v>0</v>
      </c>
      <c r="AB6" s="10">
        <f>'[1]CF fact'!AB6+'[2]CF fact'!AB6+'[3]CF fact'!AB6+'[4]CF fact'!AB6</f>
        <v>0</v>
      </c>
      <c r="AC6" s="10">
        <f>'[1]CF fact'!AC6+'[2]CF fact'!AC6+'[3]CF fact'!AC6+'[4]CF fact'!AC6</f>
        <v>0</v>
      </c>
      <c r="AD6" s="10">
        <f>'[1]CF fact'!AD6+'[2]CF fact'!AD6+'[3]CF fact'!AD6+'[4]CF fact'!AD6</f>
        <v>0</v>
      </c>
      <c r="AE6" s="10">
        <f>'[1]CF fact'!AE6+'[2]CF fact'!AE6+'[3]CF fact'!AE6+'[4]CF fact'!AE6</f>
        <v>0</v>
      </c>
      <c r="AF6" s="10">
        <f>'[1]CF fact'!AF6+'[2]CF fact'!AF6+'[3]CF fact'!AF6+'[4]CF fact'!AF6</f>
        <v>0</v>
      </c>
      <c r="AG6" s="10">
        <f>'[1]CF fact'!AG6+'[2]CF fact'!AG6+'[3]CF fact'!AG6+'[4]CF fact'!AG6</f>
        <v>0</v>
      </c>
      <c r="AH6" s="10">
        <f>'[1]CF fact'!AH6+'[2]CF fact'!AH6+'[3]CF fact'!AH6+'[4]CF fact'!AH6</f>
        <v>0</v>
      </c>
      <c r="AI6" s="10">
        <f>'[1]CF fact'!AI6+'[2]CF fact'!AI6+'[3]CF fact'!AI6+'[4]CF fact'!AI6</f>
        <v>0</v>
      </c>
      <c r="AJ6" s="10">
        <f>'[1]CF fact'!AJ6+'[2]CF fact'!AJ6+'[3]CF fact'!AJ6+'[4]CF fact'!AJ6</f>
        <v>0</v>
      </c>
      <c r="AK6" s="10">
        <f>'[1]CF fact'!AK6+'[2]CF fact'!AK6+'[3]CF fact'!AK6+'[4]CF fact'!AK6</f>
        <v>0</v>
      </c>
      <c r="AL6" s="10">
        <f>'[1]CF fact'!AL6+'[2]CF fact'!AL6+'[3]CF fact'!AL6+'[4]CF fact'!AL6</f>
        <v>0</v>
      </c>
      <c r="AM6" s="10">
        <f>'[1]CF fact'!AM6+'[2]CF fact'!AM6+'[3]CF fact'!AM6+'[4]CF fact'!AM6</f>
        <v>0</v>
      </c>
      <c r="AN6" s="10">
        <f>'[1]CF fact'!AN6+'[2]CF fact'!AN6+'[3]CF fact'!AN6+'[4]CF fact'!AN6</f>
        <v>0</v>
      </c>
      <c r="AO6" s="10">
        <f>'[1]CF fact'!AO6+'[2]CF fact'!AO6+'[3]CF fact'!AO6+'[4]CF fact'!AO6</f>
        <v>0</v>
      </c>
      <c r="AP6" s="10">
        <f>'[1]CF fact'!AP6+'[2]CF fact'!AP6+'[3]CF fact'!AP6+'[4]CF fact'!AP6</f>
        <v>0</v>
      </c>
      <c r="AQ6" s="10">
        <f>'[1]CF fact'!AQ6+'[2]CF fact'!AQ6+'[3]CF fact'!AQ6+'[4]CF fact'!AQ6</f>
        <v>0</v>
      </c>
      <c r="AR6" s="10">
        <f>'[1]CF fact'!AR6+'[2]CF fact'!AR6+'[3]CF fact'!AR6+'[4]CF fact'!AR6</f>
        <v>0</v>
      </c>
      <c r="AS6" s="10">
        <f>'[1]CF fact'!AS6+'[2]CF fact'!AS6+'[3]CF fact'!AS6+'[4]CF fact'!AS6</f>
        <v>0</v>
      </c>
      <c r="AT6" s="10">
        <f>'[1]CF fact'!AT6+'[2]CF fact'!AT6+'[3]CF fact'!AT6+'[4]CF fact'!AT6</f>
        <v>0</v>
      </c>
      <c r="AU6" s="10">
        <f>'[1]CF fact'!AU6+'[2]CF fact'!AU6+'[3]CF fact'!AU6+'[4]CF fact'!AU6</f>
        <v>0</v>
      </c>
      <c r="AV6" s="10">
        <f>'[1]CF fact'!AV6+'[2]CF fact'!AV6+'[3]CF fact'!AV6+'[4]CF fact'!AV6</f>
        <v>0</v>
      </c>
      <c r="AW6" s="10">
        <f>'[1]CF fact'!AW6+'[2]CF fact'!AW6+'[3]CF fact'!AW6+'[4]CF fact'!AW6</f>
        <v>0</v>
      </c>
      <c r="AX6" s="10">
        <f>'[1]CF fact'!AX6+'[2]CF fact'!AX6+'[3]CF fact'!AX6+'[4]CF fact'!AX6</f>
        <v>0</v>
      </c>
      <c r="AY6" s="10">
        <f>'[1]CF fact'!AY6+'[2]CF fact'!AY6+'[3]CF fact'!AY6+'[4]CF fact'!AY6</f>
        <v>0</v>
      </c>
      <c r="AZ6" s="10">
        <f>'[1]CF fact'!AZ6+'[2]CF fact'!AZ6+'[3]CF fact'!AZ6+'[4]CF fact'!AZ6</f>
        <v>0</v>
      </c>
      <c r="BA6" s="10">
        <f>'[1]CF fact'!BA6+'[2]CF fact'!BA6+'[3]CF fact'!BA6+'[4]CF fact'!BA6</f>
        <v>0</v>
      </c>
      <c r="BB6" s="10">
        <f>'[1]CF fact'!BB6+'[2]CF fact'!BB6+'[3]CF fact'!BB6+'[4]CF fact'!BB6</f>
        <v>0</v>
      </c>
      <c r="BC6" s="10">
        <f>'[1]CF fact'!BC6+'[2]CF fact'!BC6+'[3]CF fact'!BC6+'[4]CF fact'!BC6</f>
        <v>0</v>
      </c>
      <c r="BD6" s="10">
        <f>'[1]CF fact'!BD6+'[2]CF fact'!BD6+'[3]CF fact'!BD6+'[4]CF fact'!BD6</f>
        <v>0</v>
      </c>
      <c r="BE6" s="10">
        <f>'[1]CF fact'!BE6+'[2]CF fact'!BE6+'[3]CF fact'!BE6+'[4]CF fact'!BE6</f>
        <v>0</v>
      </c>
      <c r="BF6" s="10">
        <f>'[1]CF fact'!BF6+'[2]CF fact'!BF6+'[3]CF fact'!BF6+'[4]CF fact'!BF6</f>
        <v>0</v>
      </c>
      <c r="BG6" s="10">
        <f>'[1]CF fact'!BG6+'[2]CF fact'!BG6+'[3]CF fact'!BG6+'[4]CF fact'!BG6</f>
        <v>0</v>
      </c>
      <c r="BH6" s="10">
        <f>'[1]CF fact'!BH6+'[2]CF fact'!BH6+'[3]CF fact'!BH6+'[4]CF fact'!BH6</f>
        <v>0</v>
      </c>
      <c r="BI6" s="10">
        <f>'[1]CF fact'!BI6+'[2]CF fact'!BI6+'[3]CF fact'!BI6+'[4]CF fact'!BI6</f>
        <v>0</v>
      </c>
      <c r="BJ6" s="10">
        <f>'[1]CF fact'!BJ6+'[2]CF fact'!BJ6+'[3]CF fact'!BJ6+'[4]CF fact'!BJ6</f>
        <v>0</v>
      </c>
      <c r="BK6" s="10">
        <f>'[1]CF fact'!BK6+'[2]CF fact'!BK6+'[3]CF fact'!BK6+'[4]CF fact'!BK6</f>
        <v>0</v>
      </c>
      <c r="BL6" s="10">
        <f>'[1]CF fact'!BL6+'[2]CF fact'!BL6+'[3]CF fact'!BL6+'[4]CF fact'!BL6</f>
        <v>0</v>
      </c>
      <c r="BM6" s="10">
        <f>'[1]CF fact'!BM6+'[2]CF fact'!BM6+'[3]CF fact'!BM6+'[4]CF fact'!BM6</f>
        <v>0</v>
      </c>
      <c r="BN6" s="10">
        <f>'[1]CF fact'!BN6+'[2]CF fact'!BN6+'[3]CF fact'!BN6+'[4]CF fact'!BN6</f>
        <v>0</v>
      </c>
      <c r="BO6" s="10">
        <f>'[1]CF fact'!BO6+'[2]CF fact'!BO6+'[3]CF fact'!BO6+'[4]CF fact'!BO6</f>
        <v>0</v>
      </c>
      <c r="BP6" s="10">
        <f>'[1]CF fact'!BP6+'[2]CF fact'!BP6+'[3]CF fact'!BP6+'[4]CF fact'!BP6</f>
        <v>0</v>
      </c>
      <c r="BQ6" s="10">
        <f>'[1]CF fact'!BQ6+'[2]CF fact'!BQ6+'[3]CF fact'!BQ6+'[4]CF fact'!BQ6</f>
        <v>0</v>
      </c>
      <c r="BR6" s="10">
        <f>'[1]CF fact'!BR6+'[2]CF fact'!BR6+'[3]CF fact'!BR6+'[4]CF fact'!BR6</f>
        <v>0</v>
      </c>
      <c r="BS6" s="10">
        <f>'[1]CF fact'!BS6+'[2]CF fact'!BS6+'[3]CF fact'!BS6+'[4]CF fact'!BS6</f>
        <v>0</v>
      </c>
      <c r="BT6" s="10">
        <f>'[1]CF fact'!BT6+'[2]CF fact'!BT6+'[3]CF fact'!BT6+'[4]CF fact'!BT6</f>
        <v>0</v>
      </c>
      <c r="BU6" s="10">
        <f>'[1]CF fact'!BU6+'[2]CF fact'!BU6+'[3]CF fact'!BU6+'[4]CF fact'!BU6</f>
        <v>0</v>
      </c>
      <c r="BV6" s="10">
        <f>'[1]CF fact'!BV6+'[2]CF fact'!BV6+'[3]CF fact'!BV6+'[4]CF fact'!BV6</f>
        <v>0</v>
      </c>
      <c r="BW6" s="10">
        <f>'[1]CF fact'!BW6+'[2]CF fact'!BW6+'[3]CF fact'!BW6+'[4]CF fact'!BW6</f>
        <v>0</v>
      </c>
      <c r="BX6" s="10">
        <f>'[1]CF fact'!BX6+'[2]CF fact'!BX6+'[3]CF fact'!BX6+'[4]CF fact'!BX6</f>
        <v>0</v>
      </c>
      <c r="BY6" s="10">
        <f>'[1]CF fact'!BY6+'[2]CF fact'!BY6+'[3]CF fact'!BY6+'[4]CF fact'!BY6</f>
        <v>0</v>
      </c>
      <c r="BZ6" s="10">
        <f>'[1]CF fact'!BZ6+'[2]CF fact'!BZ6+'[3]CF fact'!BZ6+'[4]CF fact'!BZ6</f>
        <v>0</v>
      </c>
      <c r="CA6" s="10">
        <f>'[1]CF fact'!CA6+'[2]CF fact'!CA6+'[3]CF fact'!CA6+'[4]CF fact'!CA6</f>
        <v>0</v>
      </c>
      <c r="CB6" s="10">
        <f>'[1]CF fact'!CB6+'[2]CF fact'!CB6+'[3]CF fact'!CB6+'[4]CF fact'!CB6</f>
        <v>0</v>
      </c>
      <c r="CC6" s="10">
        <f>'[1]CF fact'!CC6+'[2]CF fact'!CC6+'[3]CF fact'!CC6+'[4]CF fact'!CC6</f>
        <v>0</v>
      </c>
      <c r="CD6" s="10">
        <f>'[1]CF fact'!CD6+'[2]CF fact'!CD6+'[3]CF fact'!CD6+'[4]CF fact'!CD6</f>
        <v>0</v>
      </c>
      <c r="CE6" s="10">
        <f>'[1]CF fact'!CE6+'[2]CF fact'!CE6+'[3]CF fact'!CE6+'[4]CF fact'!CE6</f>
        <v>0</v>
      </c>
      <c r="CF6" s="10">
        <f>'[1]CF fact'!CF6+'[2]CF fact'!CF6+'[3]CF fact'!CF6+'[4]CF fact'!CF6</f>
        <v>0</v>
      </c>
      <c r="CG6" s="10">
        <f>'[1]CF fact'!CG6+'[2]CF fact'!CG6+'[3]CF fact'!CG6+'[4]CF fact'!CG6</f>
        <v>0</v>
      </c>
      <c r="CH6" s="10">
        <f>'[1]CF fact'!CH6+'[2]CF fact'!CH6+'[3]CF fact'!CH6+'[4]CF fact'!CH6</f>
        <v>0</v>
      </c>
      <c r="CI6" s="10">
        <f>'[1]CF fact'!CI6+'[2]CF fact'!CI6+'[3]CF fact'!CI6+'[4]CF fact'!CI6</f>
        <v>0</v>
      </c>
      <c r="CJ6" s="10">
        <f>'[1]CF fact'!CJ6+'[2]CF fact'!CJ6+'[3]CF fact'!CJ6+'[4]CF fact'!CJ6</f>
        <v>0</v>
      </c>
      <c r="CK6" s="10">
        <f>'[1]CF fact'!CK6+'[2]CF fact'!CK6+'[3]CF fact'!CK6+'[4]CF fact'!CK6</f>
        <v>0</v>
      </c>
      <c r="CL6" s="10">
        <f>'[1]CF fact'!CL6+'[2]CF fact'!CL6+'[3]CF fact'!CL6+'[4]CF fact'!CL6</f>
        <v>0</v>
      </c>
      <c r="CM6" s="10">
        <f>'[1]CF fact'!CM6+'[2]CF fact'!CM6+'[3]CF fact'!CM6+'[4]CF fact'!CM6</f>
        <v>0</v>
      </c>
      <c r="CN6" s="10">
        <f>'[1]CF fact'!CN6+'[2]CF fact'!CN6+'[3]CF fact'!CN6+'[4]CF fact'!CN6</f>
        <v>0</v>
      </c>
      <c r="CO6" s="10">
        <f>'[1]CF fact'!CO6+'[2]CF fact'!CO6+'[3]CF fact'!CO6+'[4]CF fact'!CO6</f>
        <v>0</v>
      </c>
      <c r="CP6" s="10">
        <f>'[1]CF fact'!CP6+'[2]CF fact'!CP6+'[3]CF fact'!CP6+'[4]CF fact'!CP6</f>
        <v>0</v>
      </c>
      <c r="CQ6" s="10">
        <f>'[1]CF fact'!CQ6+'[2]CF fact'!CQ6+'[3]CF fact'!CQ6+'[4]CF fact'!CQ6</f>
        <v>0</v>
      </c>
      <c r="CR6" s="10">
        <f>'[1]CF fact'!CR6+'[2]CF fact'!CR6+'[3]CF fact'!CR6+'[4]CF fact'!CR6</f>
        <v>0</v>
      </c>
      <c r="CS6" s="10">
        <f>'[1]CF fact'!CS6+'[2]CF fact'!CS6+'[3]CF fact'!CS6+'[4]CF fact'!CS6</f>
        <v>0</v>
      </c>
      <c r="CT6" s="10">
        <f>'[1]CF fact'!CT6+'[2]CF fact'!CT6+'[3]CF fact'!CT6+'[4]CF fact'!CT6</f>
        <v>0</v>
      </c>
      <c r="CU6" s="10">
        <f>'[1]CF fact'!CU6+'[2]CF fact'!CU6+'[3]CF fact'!CU6+'[4]CF fact'!CU6</f>
        <v>0</v>
      </c>
      <c r="CV6" s="10">
        <f>'[1]CF fact'!CV6+'[2]CF fact'!CV6+'[3]CF fact'!CV6+'[4]CF fact'!CV6</f>
        <v>0</v>
      </c>
      <c r="CW6" s="10">
        <f>'[1]CF fact'!CW6+'[2]CF fact'!CW6+'[3]CF fact'!CW6+'[4]CF fact'!CW6</f>
        <v>0</v>
      </c>
      <c r="CX6" s="10">
        <f>'[1]CF fact'!CX6+'[2]CF fact'!CX6+'[3]CF fact'!CX6+'[4]CF fact'!CX6</f>
        <v>0</v>
      </c>
      <c r="CY6" s="10">
        <f>'[1]CF fact'!CY6+'[2]CF fact'!CY6+'[3]CF fact'!CY6+'[4]CF fact'!CY6</f>
        <v>0</v>
      </c>
      <c r="CZ6" s="10">
        <f>'[1]CF fact'!CZ6+'[2]CF fact'!CZ6+'[3]CF fact'!CZ6+'[4]CF fact'!CZ6</f>
        <v>0</v>
      </c>
      <c r="DA6" s="10">
        <f>'[1]CF fact'!DA6+'[2]CF fact'!DA6+'[3]CF fact'!DA6+'[4]CF fact'!DA6</f>
        <v>0</v>
      </c>
      <c r="DB6" s="10">
        <f>'[1]CF fact'!DB6+'[2]CF fact'!DB6+'[3]CF fact'!DB6+'[4]CF fact'!DB6</f>
        <v>0</v>
      </c>
      <c r="DC6" s="10">
        <f>'[1]CF fact'!DC6+'[2]CF fact'!DC6+'[3]CF fact'!DC6+'[4]CF fact'!DC6</f>
        <v>0</v>
      </c>
      <c r="DD6" s="10">
        <f>'[1]CF fact'!DD6+'[2]CF fact'!DD6+'[3]CF fact'!DD6+'[4]CF fact'!DD6</f>
        <v>0</v>
      </c>
      <c r="DE6" s="10">
        <f>'[1]CF fact'!DE6+'[2]CF fact'!DE6+'[3]CF fact'!DE6+'[4]CF fact'!DE6</f>
        <v>0</v>
      </c>
      <c r="DF6" s="10">
        <f>'[1]CF fact'!DF6+'[2]CF fact'!DF6+'[3]CF fact'!DF6+'[4]CF fact'!DF6</f>
        <v>0</v>
      </c>
      <c r="DG6" s="10">
        <f>'[1]CF fact'!DG6+'[2]CF fact'!DG6+'[3]CF fact'!DG6+'[4]CF fact'!DG6</f>
        <v>0</v>
      </c>
      <c r="DH6" s="10">
        <f>'[1]CF fact'!DH6+'[2]CF fact'!DH6+'[3]CF fact'!DH6+'[4]CF fact'!DH6</f>
        <v>0</v>
      </c>
      <c r="DI6" s="10">
        <f>'[1]CF fact'!DI6+'[2]CF fact'!DI6+'[3]CF fact'!DI6+'[4]CF fact'!DI6</f>
        <v>0</v>
      </c>
      <c r="DJ6" s="10">
        <f>'[1]CF fact'!DJ6+'[2]CF fact'!DJ6+'[3]CF fact'!DJ6+'[4]CF fact'!DJ6</f>
        <v>0</v>
      </c>
      <c r="DK6" s="10">
        <f>'[1]CF fact'!DK6+'[2]CF fact'!DK6+'[3]CF fact'!DK6+'[4]CF fact'!DK6</f>
        <v>0</v>
      </c>
      <c r="DL6" s="10">
        <f>'[1]CF fact'!DL6+'[2]CF fact'!DL6+'[3]CF fact'!DL6+'[4]CF fact'!DL6</f>
        <v>0</v>
      </c>
      <c r="DM6" s="10">
        <f>'[1]CF fact'!DM6+'[2]CF fact'!DM6+'[3]CF fact'!DM6+'[4]CF fact'!DM6</f>
        <v>0</v>
      </c>
      <c r="DN6" s="10">
        <f>'[1]CF fact'!DN6+'[2]CF fact'!DN6+'[3]CF fact'!DN6+'[4]CF fact'!DN6</f>
        <v>0</v>
      </c>
      <c r="DO6" s="10">
        <f>'[1]CF fact'!DO6+'[2]CF fact'!DO6+'[3]CF fact'!DO6+'[4]CF fact'!DO6</f>
        <v>0</v>
      </c>
      <c r="DP6" s="10">
        <f>'[1]CF fact'!DP6+'[2]CF fact'!DP6+'[3]CF fact'!DP6+'[4]CF fact'!DP6</f>
        <v>0</v>
      </c>
      <c r="DQ6" s="10">
        <f>'[1]CF fact'!DQ6+'[2]CF fact'!DQ6+'[3]CF fact'!DQ6+'[4]CF fact'!DQ6</f>
        <v>0</v>
      </c>
      <c r="DR6" s="10">
        <f>'[1]CF fact'!DR6+'[2]CF fact'!DR6+'[3]CF fact'!DR6+'[4]CF fact'!DR6</f>
        <v>0</v>
      </c>
      <c r="DS6" s="10">
        <f>'[1]CF fact'!DS6+'[2]CF fact'!DS6+'[3]CF fact'!DS6+'[4]CF fact'!DS6</f>
        <v>0</v>
      </c>
      <c r="DT6" s="10">
        <f>'[1]CF fact'!DT6+'[2]CF fact'!DT6+'[3]CF fact'!DT6+'[4]CF fact'!DT6</f>
        <v>0</v>
      </c>
    </row>
    <row r="7" spans="1:124">
      <c r="A7" s="102" t="s">
        <v>37</v>
      </c>
      <c r="B7" s="22">
        <f>SUM(C7:DT7)</f>
        <v>0</v>
      </c>
      <c r="C7" s="10">
        <f>'[1]CF fact'!C7+'[2]CF fact'!C7+'[3]CF fact'!C7+'[4]CF fact'!C7</f>
        <v>0</v>
      </c>
      <c r="D7" s="10">
        <f>'[1]CF fact'!D7+'[2]CF fact'!D7+'[3]CF fact'!D7+'[4]CF fact'!D7</f>
        <v>0</v>
      </c>
      <c r="E7" s="10">
        <f>'[1]CF fact'!E7+'[2]CF fact'!E7+'[3]CF fact'!E7+'[4]CF fact'!E7</f>
        <v>0</v>
      </c>
      <c r="F7" s="10">
        <f>'[1]CF fact'!F7+'[2]CF fact'!F7+'[3]CF fact'!F7+'[4]CF fact'!F7</f>
        <v>0</v>
      </c>
      <c r="G7" s="10">
        <f>'[1]CF fact'!G7+'[2]CF fact'!G7+'[3]CF fact'!G7+'[4]CF fact'!G7</f>
        <v>0</v>
      </c>
      <c r="H7" s="10">
        <f>'[1]CF fact'!H7+'[2]CF fact'!H7+'[3]CF fact'!H7+'[4]CF fact'!H7</f>
        <v>0</v>
      </c>
      <c r="I7" s="10">
        <f>'[1]CF fact'!I7+'[2]CF fact'!I7+'[3]CF fact'!I7+'[4]CF fact'!I7</f>
        <v>0</v>
      </c>
      <c r="J7" s="10">
        <f>'[1]CF fact'!J7+'[2]CF fact'!J7+'[3]CF fact'!J7+'[4]CF fact'!J7</f>
        <v>0</v>
      </c>
      <c r="K7" s="10">
        <f>'[1]CF fact'!K7+'[2]CF fact'!K7+'[3]CF fact'!K7+'[4]CF fact'!K7</f>
        <v>0</v>
      </c>
      <c r="L7" s="10">
        <f>'[1]CF fact'!L7+'[2]CF fact'!L7+'[3]CF fact'!L7+'[4]CF fact'!L7</f>
        <v>0</v>
      </c>
      <c r="M7" s="10">
        <f>'[1]CF fact'!M7+'[2]CF fact'!M7+'[3]CF fact'!M7+'[4]CF fact'!M7</f>
        <v>0</v>
      </c>
      <c r="N7" s="10">
        <f>'[1]CF fact'!N7+'[2]CF fact'!N7+'[3]CF fact'!N7+'[4]CF fact'!N7</f>
        <v>0</v>
      </c>
      <c r="O7" s="10">
        <f>'[1]CF fact'!O7+'[2]CF fact'!O7+'[3]CF fact'!O7+'[4]CF fact'!O7</f>
        <v>0</v>
      </c>
      <c r="P7" s="10">
        <f>'[1]CF fact'!P7+'[2]CF fact'!P7+'[3]CF fact'!P7+'[4]CF fact'!P7</f>
        <v>0</v>
      </c>
      <c r="Q7" s="10">
        <f>'[1]CF fact'!Q7+'[2]CF fact'!Q7+'[3]CF fact'!Q7+'[4]CF fact'!Q7</f>
        <v>0</v>
      </c>
      <c r="R7" s="10">
        <f>'[1]CF fact'!R7+'[2]CF fact'!R7+'[3]CF fact'!R7+'[4]CF fact'!R7</f>
        <v>0</v>
      </c>
      <c r="S7" s="10">
        <f>'[1]CF fact'!S7+'[2]CF fact'!S7+'[3]CF fact'!S7+'[4]CF fact'!S7</f>
        <v>0</v>
      </c>
      <c r="T7" s="10">
        <f>'[1]CF fact'!T7+'[2]CF fact'!T7+'[3]CF fact'!T7+'[4]CF fact'!T7</f>
        <v>0</v>
      </c>
      <c r="U7" s="10">
        <f>'[1]CF fact'!U7+'[2]CF fact'!U7+'[3]CF fact'!U7+'[4]CF fact'!U7</f>
        <v>0</v>
      </c>
      <c r="V7" s="10">
        <f>'[1]CF fact'!V7+'[2]CF fact'!V7+'[3]CF fact'!V7+'[4]CF fact'!V7</f>
        <v>0</v>
      </c>
      <c r="W7" s="10">
        <f>'[1]CF fact'!W7+'[2]CF fact'!W7+'[3]CF fact'!W7+'[4]CF fact'!W7</f>
        <v>0</v>
      </c>
      <c r="X7" s="10">
        <f>'[1]CF fact'!X7+'[2]CF fact'!X7+'[3]CF fact'!X7+'[4]CF fact'!X7</f>
        <v>0</v>
      </c>
      <c r="Y7" s="10">
        <f>'[1]CF fact'!Y7+'[2]CF fact'!Y7+'[3]CF fact'!Y7+'[4]CF fact'!Y7</f>
        <v>0</v>
      </c>
      <c r="Z7" s="10">
        <f>'[1]CF fact'!Z7+'[2]CF fact'!Z7+'[3]CF fact'!Z7+'[4]CF fact'!Z7</f>
        <v>0</v>
      </c>
      <c r="AA7" s="10">
        <f>'[1]CF fact'!AA7+'[2]CF fact'!AA7+'[3]CF fact'!AA7+'[4]CF fact'!AA7</f>
        <v>0</v>
      </c>
      <c r="AB7" s="10">
        <f>'[1]CF fact'!AB7+'[2]CF fact'!AB7+'[3]CF fact'!AB7+'[4]CF fact'!AB7</f>
        <v>0</v>
      </c>
      <c r="AC7" s="10">
        <f>'[1]CF fact'!AC7+'[2]CF fact'!AC7+'[3]CF fact'!AC7+'[4]CF fact'!AC7</f>
        <v>0</v>
      </c>
      <c r="AD7" s="10">
        <f>'[1]CF fact'!AD7+'[2]CF fact'!AD7+'[3]CF fact'!AD7+'[4]CF fact'!AD7</f>
        <v>0</v>
      </c>
      <c r="AE7" s="10">
        <f>'[1]CF fact'!AE7+'[2]CF fact'!AE7+'[3]CF fact'!AE7+'[4]CF fact'!AE7</f>
        <v>0</v>
      </c>
      <c r="AF7" s="10">
        <f>'[1]CF fact'!AF7+'[2]CF fact'!AF7+'[3]CF fact'!AF7+'[4]CF fact'!AF7</f>
        <v>0</v>
      </c>
      <c r="AG7" s="10">
        <f>'[1]CF fact'!AG7+'[2]CF fact'!AG7+'[3]CF fact'!AG7+'[4]CF fact'!AG7</f>
        <v>0</v>
      </c>
      <c r="AH7" s="10">
        <f>'[1]CF fact'!AH7+'[2]CF fact'!AH7+'[3]CF fact'!AH7+'[4]CF fact'!AH7</f>
        <v>0</v>
      </c>
      <c r="AI7" s="10">
        <f>'[1]CF fact'!AI7+'[2]CF fact'!AI7+'[3]CF fact'!AI7+'[4]CF fact'!AI7</f>
        <v>0</v>
      </c>
      <c r="AJ7" s="10">
        <f>'[1]CF fact'!AJ7+'[2]CF fact'!AJ7+'[3]CF fact'!AJ7+'[4]CF fact'!AJ7</f>
        <v>0</v>
      </c>
      <c r="AK7" s="10">
        <f>'[1]CF fact'!AK7+'[2]CF fact'!AK7+'[3]CF fact'!AK7+'[4]CF fact'!AK7</f>
        <v>0</v>
      </c>
      <c r="AL7" s="10">
        <f>'[1]CF fact'!AL7+'[2]CF fact'!AL7+'[3]CF fact'!AL7+'[4]CF fact'!AL7</f>
        <v>0</v>
      </c>
      <c r="AM7" s="10">
        <f>'[1]CF fact'!AM7+'[2]CF fact'!AM7+'[3]CF fact'!AM7+'[4]CF fact'!AM7</f>
        <v>0</v>
      </c>
      <c r="AN7" s="10">
        <f>'[1]CF fact'!AN7+'[2]CF fact'!AN7+'[3]CF fact'!AN7+'[4]CF fact'!AN7</f>
        <v>0</v>
      </c>
      <c r="AO7" s="10">
        <f>'[1]CF fact'!AO7+'[2]CF fact'!AO7+'[3]CF fact'!AO7+'[4]CF fact'!AO7</f>
        <v>0</v>
      </c>
      <c r="AP7" s="10">
        <f>'[1]CF fact'!AP7+'[2]CF fact'!AP7+'[3]CF fact'!AP7+'[4]CF fact'!AP7</f>
        <v>0</v>
      </c>
      <c r="AQ7" s="10">
        <f>'[1]CF fact'!AQ7+'[2]CF fact'!AQ7+'[3]CF fact'!AQ7+'[4]CF fact'!AQ7</f>
        <v>0</v>
      </c>
      <c r="AR7" s="10">
        <f>'[1]CF fact'!AR7+'[2]CF fact'!AR7+'[3]CF fact'!AR7+'[4]CF fact'!AR7</f>
        <v>0</v>
      </c>
      <c r="AS7" s="10">
        <f>'[1]CF fact'!AS7+'[2]CF fact'!AS7+'[3]CF fact'!AS7+'[4]CF fact'!AS7</f>
        <v>0</v>
      </c>
      <c r="AT7" s="10">
        <f>'[1]CF fact'!AT7+'[2]CF fact'!AT7+'[3]CF fact'!AT7+'[4]CF fact'!AT7</f>
        <v>0</v>
      </c>
      <c r="AU7" s="10">
        <f>'[1]CF fact'!AU7+'[2]CF fact'!AU7+'[3]CF fact'!AU7+'[4]CF fact'!AU7</f>
        <v>0</v>
      </c>
      <c r="AV7" s="10">
        <f>'[1]CF fact'!AV7+'[2]CF fact'!AV7+'[3]CF fact'!AV7+'[4]CF fact'!AV7</f>
        <v>0</v>
      </c>
      <c r="AW7" s="10">
        <f>'[1]CF fact'!AW7+'[2]CF fact'!AW7+'[3]CF fact'!AW7+'[4]CF fact'!AW7</f>
        <v>0</v>
      </c>
      <c r="AX7" s="10">
        <f>'[1]CF fact'!AX7+'[2]CF fact'!AX7+'[3]CF fact'!AX7+'[4]CF fact'!AX7</f>
        <v>0</v>
      </c>
      <c r="AY7" s="10">
        <f>'[1]CF fact'!AY7+'[2]CF fact'!AY7+'[3]CF fact'!AY7+'[4]CF fact'!AY7</f>
        <v>0</v>
      </c>
      <c r="AZ7" s="10">
        <f>'[1]CF fact'!AZ7+'[2]CF fact'!AZ7+'[3]CF fact'!AZ7+'[4]CF fact'!AZ7</f>
        <v>0</v>
      </c>
      <c r="BA7" s="10">
        <f>'[1]CF fact'!BA7+'[2]CF fact'!BA7+'[3]CF fact'!BA7+'[4]CF fact'!BA7</f>
        <v>0</v>
      </c>
      <c r="BB7" s="10">
        <f>'[1]CF fact'!BB7+'[2]CF fact'!BB7+'[3]CF fact'!BB7+'[4]CF fact'!BB7</f>
        <v>0</v>
      </c>
      <c r="BC7" s="10">
        <f>'[1]CF fact'!BC7+'[2]CF fact'!BC7+'[3]CF fact'!BC7+'[4]CF fact'!BC7</f>
        <v>0</v>
      </c>
      <c r="BD7" s="10">
        <f>'[1]CF fact'!BD7+'[2]CF fact'!BD7+'[3]CF fact'!BD7+'[4]CF fact'!BD7</f>
        <v>0</v>
      </c>
      <c r="BE7" s="10">
        <f>'[1]CF fact'!BE7+'[2]CF fact'!BE7+'[3]CF fact'!BE7+'[4]CF fact'!BE7</f>
        <v>0</v>
      </c>
      <c r="BF7" s="10">
        <f>'[1]CF fact'!BF7+'[2]CF fact'!BF7+'[3]CF fact'!BF7+'[4]CF fact'!BF7</f>
        <v>0</v>
      </c>
      <c r="BG7" s="10">
        <f>'[1]CF fact'!BG7+'[2]CF fact'!BG7+'[3]CF fact'!BG7+'[4]CF fact'!BG7</f>
        <v>0</v>
      </c>
      <c r="BH7" s="10">
        <f>'[1]CF fact'!BH7+'[2]CF fact'!BH7+'[3]CF fact'!BH7+'[4]CF fact'!BH7</f>
        <v>0</v>
      </c>
      <c r="BI7" s="10">
        <f>'[1]CF fact'!BI7+'[2]CF fact'!BI7+'[3]CF fact'!BI7+'[4]CF fact'!BI7</f>
        <v>0</v>
      </c>
      <c r="BJ7" s="10">
        <f>'[1]CF fact'!BJ7+'[2]CF fact'!BJ7+'[3]CF fact'!BJ7+'[4]CF fact'!BJ7</f>
        <v>0</v>
      </c>
      <c r="BK7" s="10">
        <f>'[1]CF fact'!BK7+'[2]CF fact'!BK7+'[3]CF fact'!BK7+'[4]CF fact'!BK7</f>
        <v>0</v>
      </c>
      <c r="BL7" s="10">
        <f>'[1]CF fact'!BL7+'[2]CF fact'!BL7+'[3]CF fact'!BL7+'[4]CF fact'!BL7</f>
        <v>0</v>
      </c>
      <c r="BM7" s="10">
        <f>'[1]CF fact'!BM7+'[2]CF fact'!BM7+'[3]CF fact'!BM7+'[4]CF fact'!BM7</f>
        <v>0</v>
      </c>
      <c r="BN7" s="10">
        <f>'[1]CF fact'!BN7+'[2]CF fact'!BN7+'[3]CF fact'!BN7+'[4]CF fact'!BN7</f>
        <v>0</v>
      </c>
      <c r="BO7" s="10">
        <f>'[1]CF fact'!BO7+'[2]CF fact'!BO7+'[3]CF fact'!BO7+'[4]CF fact'!BO7</f>
        <v>0</v>
      </c>
      <c r="BP7" s="10">
        <f>'[1]CF fact'!BP7+'[2]CF fact'!BP7+'[3]CF fact'!BP7+'[4]CF fact'!BP7</f>
        <v>0</v>
      </c>
      <c r="BQ7" s="10">
        <f>'[1]CF fact'!BQ7+'[2]CF fact'!BQ7+'[3]CF fact'!BQ7+'[4]CF fact'!BQ7</f>
        <v>0</v>
      </c>
      <c r="BR7" s="10">
        <f>'[1]CF fact'!BR7+'[2]CF fact'!BR7+'[3]CF fact'!BR7+'[4]CF fact'!BR7</f>
        <v>0</v>
      </c>
      <c r="BS7" s="10">
        <f>'[1]CF fact'!BS7+'[2]CF fact'!BS7+'[3]CF fact'!BS7+'[4]CF fact'!BS7</f>
        <v>0</v>
      </c>
      <c r="BT7" s="10">
        <f>'[1]CF fact'!BT7+'[2]CF fact'!BT7+'[3]CF fact'!BT7+'[4]CF fact'!BT7</f>
        <v>0</v>
      </c>
      <c r="BU7" s="10">
        <f>'[1]CF fact'!BU7+'[2]CF fact'!BU7+'[3]CF fact'!BU7+'[4]CF fact'!BU7</f>
        <v>0</v>
      </c>
      <c r="BV7" s="10">
        <f>'[1]CF fact'!BV7+'[2]CF fact'!BV7+'[3]CF fact'!BV7+'[4]CF fact'!BV7</f>
        <v>0</v>
      </c>
      <c r="BW7" s="10">
        <f>'[1]CF fact'!BW7+'[2]CF fact'!BW7+'[3]CF fact'!BW7+'[4]CF fact'!BW7</f>
        <v>0</v>
      </c>
      <c r="BX7" s="10">
        <f>'[1]CF fact'!BX7+'[2]CF fact'!BX7+'[3]CF fact'!BX7+'[4]CF fact'!BX7</f>
        <v>0</v>
      </c>
      <c r="BY7" s="10">
        <f>'[1]CF fact'!BY7+'[2]CF fact'!BY7+'[3]CF fact'!BY7+'[4]CF fact'!BY7</f>
        <v>0</v>
      </c>
      <c r="BZ7" s="10">
        <f>'[1]CF fact'!BZ7+'[2]CF fact'!BZ7+'[3]CF fact'!BZ7+'[4]CF fact'!BZ7</f>
        <v>0</v>
      </c>
      <c r="CA7" s="10">
        <f>'[1]CF fact'!CA7+'[2]CF fact'!CA7+'[3]CF fact'!CA7+'[4]CF fact'!CA7</f>
        <v>0</v>
      </c>
      <c r="CB7" s="10">
        <f>'[1]CF fact'!CB7+'[2]CF fact'!CB7+'[3]CF fact'!CB7+'[4]CF fact'!CB7</f>
        <v>0</v>
      </c>
      <c r="CC7" s="10">
        <f>'[1]CF fact'!CC7+'[2]CF fact'!CC7+'[3]CF fact'!CC7+'[4]CF fact'!CC7</f>
        <v>0</v>
      </c>
      <c r="CD7" s="10">
        <f>'[1]CF fact'!CD7+'[2]CF fact'!CD7+'[3]CF fact'!CD7+'[4]CF fact'!CD7</f>
        <v>0</v>
      </c>
      <c r="CE7" s="10">
        <f>'[1]CF fact'!CE7+'[2]CF fact'!CE7+'[3]CF fact'!CE7+'[4]CF fact'!CE7</f>
        <v>0</v>
      </c>
      <c r="CF7" s="10">
        <f>'[1]CF fact'!CF7+'[2]CF fact'!CF7+'[3]CF fact'!CF7+'[4]CF fact'!CF7</f>
        <v>0</v>
      </c>
      <c r="CG7" s="10">
        <f>'[1]CF fact'!CG7+'[2]CF fact'!CG7+'[3]CF fact'!CG7+'[4]CF fact'!CG7</f>
        <v>0</v>
      </c>
      <c r="CH7" s="10">
        <f>'[1]CF fact'!CH7+'[2]CF fact'!CH7+'[3]CF fact'!CH7+'[4]CF fact'!CH7</f>
        <v>0</v>
      </c>
      <c r="CI7" s="10">
        <f>'[1]CF fact'!CI7+'[2]CF fact'!CI7+'[3]CF fact'!CI7+'[4]CF fact'!CI7</f>
        <v>0</v>
      </c>
      <c r="CJ7" s="10">
        <f>'[1]CF fact'!CJ7+'[2]CF fact'!CJ7+'[3]CF fact'!CJ7+'[4]CF fact'!CJ7</f>
        <v>0</v>
      </c>
      <c r="CK7" s="10">
        <f>'[1]CF fact'!CK7+'[2]CF fact'!CK7+'[3]CF fact'!CK7+'[4]CF fact'!CK7</f>
        <v>0</v>
      </c>
      <c r="CL7" s="10">
        <f>'[1]CF fact'!CL7+'[2]CF fact'!CL7+'[3]CF fact'!CL7+'[4]CF fact'!CL7</f>
        <v>0</v>
      </c>
      <c r="CM7" s="10">
        <f>'[1]CF fact'!CM7+'[2]CF fact'!CM7+'[3]CF fact'!CM7+'[4]CF fact'!CM7</f>
        <v>0</v>
      </c>
      <c r="CN7" s="10">
        <f>'[1]CF fact'!CN7+'[2]CF fact'!CN7+'[3]CF fact'!CN7+'[4]CF fact'!CN7</f>
        <v>0</v>
      </c>
      <c r="CO7" s="10">
        <f>'[1]CF fact'!CO7+'[2]CF fact'!CO7+'[3]CF fact'!CO7+'[4]CF fact'!CO7</f>
        <v>0</v>
      </c>
      <c r="CP7" s="10">
        <f>'[1]CF fact'!CP7+'[2]CF fact'!CP7+'[3]CF fact'!CP7+'[4]CF fact'!CP7</f>
        <v>0</v>
      </c>
      <c r="CQ7" s="10">
        <f>'[1]CF fact'!CQ7+'[2]CF fact'!CQ7+'[3]CF fact'!CQ7+'[4]CF fact'!CQ7</f>
        <v>0</v>
      </c>
      <c r="CR7" s="10">
        <f>'[1]CF fact'!CR7+'[2]CF fact'!CR7+'[3]CF fact'!CR7+'[4]CF fact'!CR7</f>
        <v>0</v>
      </c>
      <c r="CS7" s="10">
        <f>'[1]CF fact'!CS7+'[2]CF fact'!CS7+'[3]CF fact'!CS7+'[4]CF fact'!CS7</f>
        <v>0</v>
      </c>
      <c r="CT7" s="10">
        <f>'[1]CF fact'!CT7+'[2]CF fact'!CT7+'[3]CF fact'!CT7+'[4]CF fact'!CT7</f>
        <v>0</v>
      </c>
      <c r="CU7" s="10">
        <f>'[1]CF fact'!CU7+'[2]CF fact'!CU7+'[3]CF fact'!CU7+'[4]CF fact'!CU7</f>
        <v>0</v>
      </c>
      <c r="CV7" s="10">
        <f>'[1]CF fact'!CV7+'[2]CF fact'!CV7+'[3]CF fact'!CV7+'[4]CF fact'!CV7</f>
        <v>0</v>
      </c>
      <c r="CW7" s="10">
        <f>'[1]CF fact'!CW7+'[2]CF fact'!CW7+'[3]CF fact'!CW7+'[4]CF fact'!CW7</f>
        <v>0</v>
      </c>
      <c r="CX7" s="10">
        <f>'[1]CF fact'!CX7+'[2]CF fact'!CX7+'[3]CF fact'!CX7+'[4]CF fact'!CX7</f>
        <v>0</v>
      </c>
      <c r="CY7" s="10">
        <f>'[1]CF fact'!CY7+'[2]CF fact'!CY7+'[3]CF fact'!CY7+'[4]CF fact'!CY7</f>
        <v>0</v>
      </c>
      <c r="CZ7" s="10">
        <f>'[1]CF fact'!CZ7+'[2]CF fact'!CZ7+'[3]CF fact'!CZ7+'[4]CF fact'!CZ7</f>
        <v>0</v>
      </c>
      <c r="DA7" s="10">
        <f>'[1]CF fact'!DA7+'[2]CF fact'!DA7+'[3]CF fact'!DA7+'[4]CF fact'!DA7</f>
        <v>0</v>
      </c>
      <c r="DB7" s="10">
        <f>'[1]CF fact'!DB7+'[2]CF fact'!DB7+'[3]CF fact'!DB7+'[4]CF fact'!DB7</f>
        <v>0</v>
      </c>
      <c r="DC7" s="10">
        <f>'[1]CF fact'!DC7+'[2]CF fact'!DC7+'[3]CF fact'!DC7+'[4]CF fact'!DC7</f>
        <v>0</v>
      </c>
      <c r="DD7" s="10">
        <f>'[1]CF fact'!DD7+'[2]CF fact'!DD7+'[3]CF fact'!DD7+'[4]CF fact'!DD7</f>
        <v>0</v>
      </c>
      <c r="DE7" s="10">
        <f>'[1]CF fact'!DE7+'[2]CF fact'!DE7+'[3]CF fact'!DE7+'[4]CF fact'!DE7</f>
        <v>0</v>
      </c>
      <c r="DF7" s="10">
        <f>'[1]CF fact'!DF7+'[2]CF fact'!DF7+'[3]CF fact'!DF7+'[4]CF fact'!DF7</f>
        <v>0</v>
      </c>
      <c r="DG7" s="10">
        <f>'[1]CF fact'!DG7+'[2]CF fact'!DG7+'[3]CF fact'!DG7+'[4]CF fact'!DG7</f>
        <v>0</v>
      </c>
      <c r="DH7" s="10">
        <f>'[1]CF fact'!DH7+'[2]CF fact'!DH7+'[3]CF fact'!DH7+'[4]CF fact'!DH7</f>
        <v>0</v>
      </c>
      <c r="DI7" s="10">
        <f>'[1]CF fact'!DI7+'[2]CF fact'!DI7+'[3]CF fact'!DI7+'[4]CF fact'!DI7</f>
        <v>0</v>
      </c>
      <c r="DJ7" s="10">
        <f>'[1]CF fact'!DJ7+'[2]CF fact'!DJ7+'[3]CF fact'!DJ7+'[4]CF fact'!DJ7</f>
        <v>0</v>
      </c>
      <c r="DK7" s="10">
        <f>'[1]CF fact'!DK7+'[2]CF fact'!DK7+'[3]CF fact'!DK7+'[4]CF fact'!DK7</f>
        <v>0</v>
      </c>
      <c r="DL7" s="10">
        <f>'[1]CF fact'!DL7+'[2]CF fact'!DL7+'[3]CF fact'!DL7+'[4]CF fact'!DL7</f>
        <v>0</v>
      </c>
      <c r="DM7" s="10">
        <f>'[1]CF fact'!DM7+'[2]CF fact'!DM7+'[3]CF fact'!DM7+'[4]CF fact'!DM7</f>
        <v>0</v>
      </c>
      <c r="DN7" s="10">
        <f>'[1]CF fact'!DN7+'[2]CF fact'!DN7+'[3]CF fact'!DN7+'[4]CF fact'!DN7</f>
        <v>0</v>
      </c>
      <c r="DO7" s="10">
        <f>'[1]CF fact'!DO7+'[2]CF fact'!DO7+'[3]CF fact'!DO7+'[4]CF fact'!DO7</f>
        <v>0</v>
      </c>
      <c r="DP7" s="10">
        <f>'[1]CF fact'!DP7+'[2]CF fact'!DP7+'[3]CF fact'!DP7+'[4]CF fact'!DP7</f>
        <v>0</v>
      </c>
      <c r="DQ7" s="10">
        <f>'[1]CF fact'!DQ7+'[2]CF fact'!DQ7+'[3]CF fact'!DQ7+'[4]CF fact'!DQ7</f>
        <v>0</v>
      </c>
      <c r="DR7" s="10">
        <f>'[1]CF fact'!DR7+'[2]CF fact'!DR7+'[3]CF fact'!DR7+'[4]CF fact'!DR7</f>
        <v>0</v>
      </c>
      <c r="DS7" s="10">
        <f>'[1]CF fact'!DS7+'[2]CF fact'!DS7+'[3]CF fact'!DS7+'[4]CF fact'!DS7</f>
        <v>0</v>
      </c>
      <c r="DT7" s="10">
        <f>'[1]CF fact'!DT7+'[2]CF fact'!DT7+'[3]CF fact'!DT7+'[4]CF fact'!DT7</f>
        <v>0</v>
      </c>
    </row>
    <row r="8" spans="1:124">
      <c r="A8" s="102" t="s">
        <v>38</v>
      </c>
      <c r="B8" s="22">
        <f>SUM(C8:DT8)</f>
        <v>5586</v>
      </c>
      <c r="C8" s="10">
        <f>'[1]CF fact'!C8+'[2]CF fact'!C8+'[3]CF fact'!C8+'[4]CF fact'!C8</f>
        <v>0</v>
      </c>
      <c r="D8" s="10">
        <f>'[1]CF fact'!D8+'[2]CF fact'!D8+'[3]CF fact'!D8+'[4]CF fact'!D8</f>
        <v>0</v>
      </c>
      <c r="E8" s="10">
        <f>'[1]CF fact'!E8+'[2]CF fact'!E8+'[3]CF fact'!E8+'[4]CF fact'!E8</f>
        <v>0</v>
      </c>
      <c r="F8" s="10">
        <f>'[1]CF fact'!F8+'[2]CF fact'!F8+'[3]CF fact'!F8+'[4]CF fact'!F8</f>
        <v>5586</v>
      </c>
      <c r="G8" s="10">
        <f>'[1]CF fact'!G8+'[2]CF fact'!G8+'[3]CF fact'!G8+'[4]CF fact'!G8</f>
        <v>0</v>
      </c>
      <c r="H8" s="10">
        <f>'[1]CF fact'!H8+'[2]CF fact'!H8+'[3]CF fact'!H8+'[4]CF fact'!H8</f>
        <v>0</v>
      </c>
      <c r="I8" s="10">
        <f>'[1]CF fact'!I8+'[2]CF fact'!I8+'[3]CF fact'!I8+'[4]CF fact'!I8</f>
        <v>0</v>
      </c>
      <c r="J8" s="10">
        <f>'[1]CF fact'!J8+'[2]CF fact'!J8+'[3]CF fact'!J8+'[4]CF fact'!J8</f>
        <v>0</v>
      </c>
      <c r="K8" s="10">
        <f>'[1]CF fact'!K8+'[2]CF fact'!K8+'[3]CF fact'!K8+'[4]CF fact'!K8</f>
        <v>0</v>
      </c>
      <c r="L8" s="10">
        <f>'[1]CF fact'!L8+'[2]CF fact'!L8+'[3]CF fact'!L8+'[4]CF fact'!L8</f>
        <v>0</v>
      </c>
      <c r="M8" s="10">
        <f>'[1]CF fact'!M8+'[2]CF fact'!M8+'[3]CF fact'!M8+'[4]CF fact'!M8</f>
        <v>0</v>
      </c>
      <c r="N8" s="10">
        <f>'[1]CF fact'!N8+'[2]CF fact'!N8+'[3]CF fact'!N8+'[4]CF fact'!N8</f>
        <v>0</v>
      </c>
      <c r="O8" s="10">
        <f>'[1]CF fact'!O8+'[2]CF fact'!O8+'[3]CF fact'!O8+'[4]CF fact'!O8</f>
        <v>0</v>
      </c>
      <c r="P8" s="10">
        <f>'[1]CF fact'!P8+'[2]CF fact'!P8+'[3]CF fact'!P8+'[4]CF fact'!P8</f>
        <v>0</v>
      </c>
      <c r="Q8" s="10">
        <f>'[1]CF fact'!Q8+'[2]CF fact'!Q8+'[3]CF fact'!Q8+'[4]CF fact'!Q8</f>
        <v>0</v>
      </c>
      <c r="R8" s="10">
        <f>'[1]CF fact'!R8+'[2]CF fact'!R8+'[3]CF fact'!R8+'[4]CF fact'!R8</f>
        <v>0</v>
      </c>
      <c r="S8" s="10">
        <f>'[1]CF fact'!S8+'[2]CF fact'!S8+'[3]CF fact'!S8+'[4]CF fact'!S8</f>
        <v>0</v>
      </c>
      <c r="T8" s="10">
        <f>'[1]CF fact'!T8+'[2]CF fact'!T8+'[3]CF fact'!T8+'[4]CF fact'!T8</f>
        <v>0</v>
      </c>
      <c r="U8" s="10">
        <f>'[1]CF fact'!U8+'[2]CF fact'!U8+'[3]CF fact'!U8+'[4]CF fact'!U8</f>
        <v>0</v>
      </c>
      <c r="V8" s="10">
        <f>'[1]CF fact'!V8+'[2]CF fact'!V8+'[3]CF fact'!V8+'[4]CF fact'!V8</f>
        <v>0</v>
      </c>
      <c r="W8" s="10">
        <f>'[1]CF fact'!W8+'[2]CF fact'!W8+'[3]CF fact'!W8+'[4]CF fact'!W8</f>
        <v>0</v>
      </c>
      <c r="X8" s="10">
        <f>'[1]CF fact'!X8+'[2]CF fact'!X8+'[3]CF fact'!X8+'[4]CF fact'!X8</f>
        <v>0</v>
      </c>
      <c r="Y8" s="10">
        <f>'[1]CF fact'!Y8+'[2]CF fact'!Y8+'[3]CF fact'!Y8+'[4]CF fact'!Y8</f>
        <v>0</v>
      </c>
      <c r="Z8" s="10">
        <f>'[1]CF fact'!Z8+'[2]CF fact'!Z8+'[3]CF fact'!Z8+'[4]CF fact'!Z8</f>
        <v>0</v>
      </c>
      <c r="AA8" s="10">
        <f>'[1]CF fact'!AA8+'[2]CF fact'!AA8+'[3]CF fact'!AA8+'[4]CF fact'!AA8</f>
        <v>0</v>
      </c>
      <c r="AB8" s="10">
        <f>'[1]CF fact'!AB8+'[2]CF fact'!AB8+'[3]CF fact'!AB8+'[4]CF fact'!AB8</f>
        <v>0</v>
      </c>
      <c r="AC8" s="10">
        <f>'[1]CF fact'!AC8+'[2]CF fact'!AC8+'[3]CF fact'!AC8+'[4]CF fact'!AC8</f>
        <v>0</v>
      </c>
      <c r="AD8" s="10">
        <f>'[1]CF fact'!AD8+'[2]CF fact'!AD8+'[3]CF fact'!AD8+'[4]CF fact'!AD8</f>
        <v>0</v>
      </c>
      <c r="AE8" s="10">
        <f>'[1]CF fact'!AE8+'[2]CF fact'!AE8+'[3]CF fact'!AE8+'[4]CF fact'!AE8</f>
        <v>0</v>
      </c>
      <c r="AF8" s="10">
        <f>'[1]CF fact'!AF8+'[2]CF fact'!AF8+'[3]CF fact'!AF8+'[4]CF fact'!AF8</f>
        <v>0</v>
      </c>
      <c r="AG8" s="10">
        <f>'[1]CF fact'!AG8+'[2]CF fact'!AG8+'[3]CF fact'!AG8+'[4]CF fact'!AG8</f>
        <v>0</v>
      </c>
      <c r="AH8" s="10">
        <f>'[1]CF fact'!AH8+'[2]CF fact'!AH8+'[3]CF fact'!AH8+'[4]CF fact'!AH8</f>
        <v>0</v>
      </c>
      <c r="AI8" s="10">
        <f>'[1]CF fact'!AI8+'[2]CF fact'!AI8+'[3]CF fact'!AI8+'[4]CF fact'!AI8</f>
        <v>0</v>
      </c>
      <c r="AJ8" s="10">
        <f>'[1]CF fact'!AJ8+'[2]CF fact'!AJ8+'[3]CF fact'!AJ8+'[4]CF fact'!AJ8</f>
        <v>0</v>
      </c>
      <c r="AK8" s="10">
        <f>'[1]CF fact'!AK8+'[2]CF fact'!AK8+'[3]CF fact'!AK8+'[4]CF fact'!AK8</f>
        <v>0</v>
      </c>
      <c r="AL8" s="10">
        <f>'[1]CF fact'!AL8+'[2]CF fact'!AL8+'[3]CF fact'!AL8+'[4]CF fact'!AL8</f>
        <v>0</v>
      </c>
      <c r="AM8" s="10">
        <f>'[1]CF fact'!AM8+'[2]CF fact'!AM8+'[3]CF fact'!AM8+'[4]CF fact'!AM8</f>
        <v>0</v>
      </c>
      <c r="AN8" s="10">
        <f>'[1]CF fact'!AN8+'[2]CF fact'!AN8+'[3]CF fact'!AN8+'[4]CF fact'!AN8</f>
        <v>0</v>
      </c>
      <c r="AO8" s="10">
        <f>'[1]CF fact'!AO8+'[2]CF fact'!AO8+'[3]CF fact'!AO8+'[4]CF fact'!AO8</f>
        <v>0</v>
      </c>
      <c r="AP8" s="10">
        <f>'[1]CF fact'!AP8+'[2]CF fact'!AP8+'[3]CF fact'!AP8+'[4]CF fact'!AP8</f>
        <v>0</v>
      </c>
      <c r="AQ8" s="10">
        <f>'[1]CF fact'!AQ8+'[2]CF fact'!AQ8+'[3]CF fact'!AQ8+'[4]CF fact'!AQ8</f>
        <v>0</v>
      </c>
      <c r="AR8" s="10">
        <f>'[1]CF fact'!AR8+'[2]CF fact'!AR8+'[3]CF fact'!AR8+'[4]CF fact'!AR8</f>
        <v>0</v>
      </c>
      <c r="AS8" s="10">
        <f>'[1]CF fact'!AS8+'[2]CF fact'!AS8+'[3]CF fact'!AS8+'[4]CF fact'!AS8</f>
        <v>0</v>
      </c>
      <c r="AT8" s="10">
        <f>'[1]CF fact'!AT8+'[2]CF fact'!AT8+'[3]CF fact'!AT8+'[4]CF fact'!AT8</f>
        <v>0</v>
      </c>
      <c r="AU8" s="10">
        <f>'[1]CF fact'!AU8+'[2]CF fact'!AU8+'[3]CF fact'!AU8+'[4]CF fact'!AU8</f>
        <v>0</v>
      </c>
      <c r="AV8" s="10">
        <f>'[1]CF fact'!AV8+'[2]CF fact'!AV8+'[3]CF fact'!AV8+'[4]CF fact'!AV8</f>
        <v>0</v>
      </c>
      <c r="AW8" s="10">
        <f>'[1]CF fact'!AW8+'[2]CF fact'!AW8+'[3]CF fact'!AW8+'[4]CF fact'!AW8</f>
        <v>0</v>
      </c>
      <c r="AX8" s="10">
        <f>'[1]CF fact'!AX8+'[2]CF fact'!AX8+'[3]CF fact'!AX8+'[4]CF fact'!AX8</f>
        <v>0</v>
      </c>
      <c r="AY8" s="10">
        <f>'[1]CF fact'!AY8+'[2]CF fact'!AY8+'[3]CF fact'!AY8+'[4]CF fact'!AY8</f>
        <v>0</v>
      </c>
      <c r="AZ8" s="10">
        <f>'[1]CF fact'!AZ8+'[2]CF fact'!AZ8+'[3]CF fact'!AZ8+'[4]CF fact'!AZ8</f>
        <v>0</v>
      </c>
      <c r="BA8" s="10">
        <f>'[1]CF fact'!BA8+'[2]CF fact'!BA8+'[3]CF fact'!BA8+'[4]CF fact'!BA8</f>
        <v>0</v>
      </c>
      <c r="BB8" s="10">
        <f>'[1]CF fact'!BB8+'[2]CF fact'!BB8+'[3]CF fact'!BB8+'[4]CF fact'!BB8</f>
        <v>0</v>
      </c>
      <c r="BC8" s="10">
        <f>'[1]CF fact'!BC8+'[2]CF fact'!BC8+'[3]CF fact'!BC8+'[4]CF fact'!BC8</f>
        <v>0</v>
      </c>
      <c r="BD8" s="10">
        <f>'[1]CF fact'!BD8+'[2]CF fact'!BD8+'[3]CF fact'!BD8+'[4]CF fact'!BD8</f>
        <v>0</v>
      </c>
      <c r="BE8" s="10">
        <f>'[1]CF fact'!BE8+'[2]CF fact'!BE8+'[3]CF fact'!BE8+'[4]CF fact'!BE8</f>
        <v>0</v>
      </c>
      <c r="BF8" s="10">
        <f>'[1]CF fact'!BF8+'[2]CF fact'!BF8+'[3]CF fact'!BF8+'[4]CF fact'!BF8</f>
        <v>0</v>
      </c>
      <c r="BG8" s="10">
        <f>'[1]CF fact'!BG8+'[2]CF fact'!BG8+'[3]CF fact'!BG8+'[4]CF fact'!BG8</f>
        <v>0</v>
      </c>
      <c r="BH8" s="10">
        <f>'[1]CF fact'!BH8+'[2]CF fact'!BH8+'[3]CF fact'!BH8+'[4]CF fact'!BH8</f>
        <v>0</v>
      </c>
      <c r="BI8" s="10">
        <f>'[1]CF fact'!BI8+'[2]CF fact'!BI8+'[3]CF fact'!BI8+'[4]CF fact'!BI8</f>
        <v>0</v>
      </c>
      <c r="BJ8" s="10">
        <f>'[1]CF fact'!BJ8+'[2]CF fact'!BJ8+'[3]CF fact'!BJ8+'[4]CF fact'!BJ8</f>
        <v>0</v>
      </c>
      <c r="BK8" s="10">
        <f>'[1]CF fact'!BK8+'[2]CF fact'!BK8+'[3]CF fact'!BK8+'[4]CF fact'!BK8</f>
        <v>0</v>
      </c>
      <c r="BL8" s="10">
        <f>'[1]CF fact'!BL8+'[2]CF fact'!BL8+'[3]CF fact'!BL8+'[4]CF fact'!BL8</f>
        <v>0</v>
      </c>
      <c r="BM8" s="10">
        <f>'[1]CF fact'!BM8+'[2]CF fact'!BM8+'[3]CF fact'!BM8+'[4]CF fact'!BM8</f>
        <v>0</v>
      </c>
      <c r="BN8" s="10">
        <f>'[1]CF fact'!BN8+'[2]CF fact'!BN8+'[3]CF fact'!BN8+'[4]CF fact'!BN8</f>
        <v>0</v>
      </c>
      <c r="BO8" s="10">
        <f>'[1]CF fact'!BO8+'[2]CF fact'!BO8+'[3]CF fact'!BO8+'[4]CF fact'!BO8</f>
        <v>0</v>
      </c>
      <c r="BP8" s="10">
        <f>'[1]CF fact'!BP8+'[2]CF fact'!BP8+'[3]CF fact'!BP8+'[4]CF fact'!BP8</f>
        <v>0</v>
      </c>
      <c r="BQ8" s="10">
        <f>'[1]CF fact'!BQ8+'[2]CF fact'!BQ8+'[3]CF fact'!BQ8+'[4]CF fact'!BQ8</f>
        <v>0</v>
      </c>
      <c r="BR8" s="10">
        <f>'[1]CF fact'!BR8+'[2]CF fact'!BR8+'[3]CF fact'!BR8+'[4]CF fact'!BR8</f>
        <v>0</v>
      </c>
      <c r="BS8" s="10">
        <f>'[1]CF fact'!BS8+'[2]CF fact'!BS8+'[3]CF fact'!BS8+'[4]CF fact'!BS8</f>
        <v>0</v>
      </c>
      <c r="BT8" s="10">
        <f>'[1]CF fact'!BT8+'[2]CF fact'!BT8+'[3]CF fact'!BT8+'[4]CF fact'!BT8</f>
        <v>0</v>
      </c>
      <c r="BU8" s="10">
        <f>'[1]CF fact'!BU8+'[2]CF fact'!BU8+'[3]CF fact'!BU8+'[4]CF fact'!BU8</f>
        <v>0</v>
      </c>
      <c r="BV8" s="10">
        <f>'[1]CF fact'!BV8+'[2]CF fact'!BV8+'[3]CF fact'!BV8+'[4]CF fact'!BV8</f>
        <v>0</v>
      </c>
      <c r="BW8" s="10">
        <f>'[1]CF fact'!BW8+'[2]CF fact'!BW8+'[3]CF fact'!BW8+'[4]CF fact'!BW8</f>
        <v>0</v>
      </c>
      <c r="BX8" s="10">
        <f>'[1]CF fact'!BX8+'[2]CF fact'!BX8+'[3]CF fact'!BX8+'[4]CF fact'!BX8</f>
        <v>0</v>
      </c>
      <c r="BY8" s="10">
        <f>'[1]CF fact'!BY8+'[2]CF fact'!BY8+'[3]CF fact'!BY8+'[4]CF fact'!BY8</f>
        <v>0</v>
      </c>
      <c r="BZ8" s="10">
        <f>'[1]CF fact'!BZ8+'[2]CF fact'!BZ8+'[3]CF fact'!BZ8+'[4]CF fact'!BZ8</f>
        <v>0</v>
      </c>
      <c r="CA8" s="10">
        <f>'[1]CF fact'!CA8+'[2]CF fact'!CA8+'[3]CF fact'!CA8+'[4]CF fact'!CA8</f>
        <v>0</v>
      </c>
      <c r="CB8" s="10">
        <f>'[1]CF fact'!CB8+'[2]CF fact'!CB8+'[3]CF fact'!CB8+'[4]CF fact'!CB8</f>
        <v>0</v>
      </c>
      <c r="CC8" s="10">
        <f>'[1]CF fact'!CC8+'[2]CF fact'!CC8+'[3]CF fact'!CC8+'[4]CF fact'!CC8</f>
        <v>0</v>
      </c>
      <c r="CD8" s="10">
        <f>'[1]CF fact'!CD8+'[2]CF fact'!CD8+'[3]CF fact'!CD8+'[4]CF fact'!CD8</f>
        <v>0</v>
      </c>
      <c r="CE8" s="10">
        <f>'[1]CF fact'!CE8+'[2]CF fact'!CE8+'[3]CF fact'!CE8+'[4]CF fact'!CE8</f>
        <v>0</v>
      </c>
      <c r="CF8" s="10">
        <f>'[1]CF fact'!CF8+'[2]CF fact'!CF8+'[3]CF fact'!CF8+'[4]CF fact'!CF8</f>
        <v>0</v>
      </c>
      <c r="CG8" s="10">
        <f>'[1]CF fact'!CG8+'[2]CF fact'!CG8+'[3]CF fact'!CG8+'[4]CF fact'!CG8</f>
        <v>0</v>
      </c>
      <c r="CH8" s="10">
        <f>'[1]CF fact'!CH8+'[2]CF fact'!CH8+'[3]CF fact'!CH8+'[4]CF fact'!CH8</f>
        <v>0</v>
      </c>
      <c r="CI8" s="10">
        <f>'[1]CF fact'!CI8+'[2]CF fact'!CI8+'[3]CF fact'!CI8+'[4]CF fact'!CI8</f>
        <v>0</v>
      </c>
      <c r="CJ8" s="10">
        <f>'[1]CF fact'!CJ8+'[2]CF fact'!CJ8+'[3]CF fact'!CJ8+'[4]CF fact'!CJ8</f>
        <v>0</v>
      </c>
      <c r="CK8" s="10">
        <f>'[1]CF fact'!CK8+'[2]CF fact'!CK8+'[3]CF fact'!CK8+'[4]CF fact'!CK8</f>
        <v>0</v>
      </c>
      <c r="CL8" s="10">
        <f>'[1]CF fact'!CL8+'[2]CF fact'!CL8+'[3]CF fact'!CL8+'[4]CF fact'!CL8</f>
        <v>0</v>
      </c>
      <c r="CM8" s="10">
        <f>'[1]CF fact'!CM8+'[2]CF fact'!CM8+'[3]CF fact'!CM8+'[4]CF fact'!CM8</f>
        <v>0</v>
      </c>
      <c r="CN8" s="10">
        <f>'[1]CF fact'!CN8+'[2]CF fact'!CN8+'[3]CF fact'!CN8+'[4]CF fact'!CN8</f>
        <v>0</v>
      </c>
      <c r="CO8" s="10">
        <f>'[1]CF fact'!CO8+'[2]CF fact'!CO8+'[3]CF fact'!CO8+'[4]CF fact'!CO8</f>
        <v>0</v>
      </c>
      <c r="CP8" s="10">
        <f>'[1]CF fact'!CP8+'[2]CF fact'!CP8+'[3]CF fact'!CP8+'[4]CF fact'!CP8</f>
        <v>0</v>
      </c>
      <c r="CQ8" s="10">
        <f>'[1]CF fact'!CQ8+'[2]CF fact'!CQ8+'[3]CF fact'!CQ8+'[4]CF fact'!CQ8</f>
        <v>0</v>
      </c>
      <c r="CR8" s="10">
        <f>'[1]CF fact'!CR8+'[2]CF fact'!CR8+'[3]CF fact'!CR8+'[4]CF fact'!CR8</f>
        <v>0</v>
      </c>
      <c r="CS8" s="10">
        <f>'[1]CF fact'!CS8+'[2]CF fact'!CS8+'[3]CF fact'!CS8+'[4]CF fact'!CS8</f>
        <v>0</v>
      </c>
      <c r="CT8" s="10">
        <f>'[1]CF fact'!CT8+'[2]CF fact'!CT8+'[3]CF fact'!CT8+'[4]CF fact'!CT8</f>
        <v>0</v>
      </c>
      <c r="CU8" s="10">
        <f>'[1]CF fact'!CU8+'[2]CF fact'!CU8+'[3]CF fact'!CU8+'[4]CF fact'!CU8</f>
        <v>0</v>
      </c>
      <c r="CV8" s="10">
        <f>'[1]CF fact'!CV8+'[2]CF fact'!CV8+'[3]CF fact'!CV8+'[4]CF fact'!CV8</f>
        <v>0</v>
      </c>
      <c r="CW8" s="10">
        <f>'[1]CF fact'!CW8+'[2]CF fact'!CW8+'[3]CF fact'!CW8+'[4]CF fact'!CW8</f>
        <v>0</v>
      </c>
      <c r="CX8" s="10">
        <f>'[1]CF fact'!CX8+'[2]CF fact'!CX8+'[3]CF fact'!CX8+'[4]CF fact'!CX8</f>
        <v>0</v>
      </c>
      <c r="CY8" s="10">
        <f>'[1]CF fact'!CY8+'[2]CF fact'!CY8+'[3]CF fact'!CY8+'[4]CF fact'!CY8</f>
        <v>0</v>
      </c>
      <c r="CZ8" s="10">
        <f>'[1]CF fact'!CZ8+'[2]CF fact'!CZ8+'[3]CF fact'!CZ8+'[4]CF fact'!CZ8</f>
        <v>0</v>
      </c>
      <c r="DA8" s="10">
        <f>'[1]CF fact'!DA8+'[2]CF fact'!DA8+'[3]CF fact'!DA8+'[4]CF fact'!DA8</f>
        <v>0</v>
      </c>
      <c r="DB8" s="10">
        <f>'[1]CF fact'!DB8+'[2]CF fact'!DB8+'[3]CF fact'!DB8+'[4]CF fact'!DB8</f>
        <v>0</v>
      </c>
      <c r="DC8" s="10">
        <f>'[1]CF fact'!DC8+'[2]CF fact'!DC8+'[3]CF fact'!DC8+'[4]CF fact'!DC8</f>
        <v>0</v>
      </c>
      <c r="DD8" s="10">
        <f>'[1]CF fact'!DD8+'[2]CF fact'!DD8+'[3]CF fact'!DD8+'[4]CF fact'!DD8</f>
        <v>0</v>
      </c>
      <c r="DE8" s="10">
        <f>'[1]CF fact'!DE8+'[2]CF fact'!DE8+'[3]CF fact'!DE8+'[4]CF fact'!DE8</f>
        <v>0</v>
      </c>
      <c r="DF8" s="10">
        <f>'[1]CF fact'!DF8+'[2]CF fact'!DF8+'[3]CF fact'!DF8+'[4]CF fact'!DF8</f>
        <v>0</v>
      </c>
      <c r="DG8" s="10">
        <f>'[1]CF fact'!DG8+'[2]CF fact'!DG8+'[3]CF fact'!DG8+'[4]CF fact'!DG8</f>
        <v>0</v>
      </c>
      <c r="DH8" s="10">
        <f>'[1]CF fact'!DH8+'[2]CF fact'!DH8+'[3]CF fact'!DH8+'[4]CF fact'!DH8</f>
        <v>0</v>
      </c>
      <c r="DI8" s="10">
        <f>'[1]CF fact'!DI8+'[2]CF fact'!DI8+'[3]CF fact'!DI8+'[4]CF fact'!DI8</f>
        <v>0</v>
      </c>
      <c r="DJ8" s="10">
        <f>'[1]CF fact'!DJ8+'[2]CF fact'!DJ8+'[3]CF fact'!DJ8+'[4]CF fact'!DJ8</f>
        <v>0</v>
      </c>
      <c r="DK8" s="10">
        <f>'[1]CF fact'!DK8+'[2]CF fact'!DK8+'[3]CF fact'!DK8+'[4]CF fact'!DK8</f>
        <v>0</v>
      </c>
      <c r="DL8" s="10">
        <f>'[1]CF fact'!DL8+'[2]CF fact'!DL8+'[3]CF fact'!DL8+'[4]CF fact'!DL8</f>
        <v>0</v>
      </c>
      <c r="DM8" s="10">
        <f>'[1]CF fact'!DM8+'[2]CF fact'!DM8+'[3]CF fact'!DM8+'[4]CF fact'!DM8</f>
        <v>0</v>
      </c>
      <c r="DN8" s="10">
        <f>'[1]CF fact'!DN8+'[2]CF fact'!DN8+'[3]CF fact'!DN8+'[4]CF fact'!DN8</f>
        <v>0</v>
      </c>
      <c r="DO8" s="10">
        <f>'[1]CF fact'!DO8+'[2]CF fact'!DO8+'[3]CF fact'!DO8+'[4]CF fact'!DO8</f>
        <v>0</v>
      </c>
      <c r="DP8" s="10">
        <f>'[1]CF fact'!DP8+'[2]CF fact'!DP8+'[3]CF fact'!DP8+'[4]CF fact'!DP8</f>
        <v>0</v>
      </c>
      <c r="DQ8" s="10">
        <f>'[1]CF fact'!DQ8+'[2]CF fact'!DQ8+'[3]CF fact'!DQ8+'[4]CF fact'!DQ8</f>
        <v>0</v>
      </c>
      <c r="DR8" s="10">
        <f>'[1]CF fact'!DR8+'[2]CF fact'!DR8+'[3]CF fact'!DR8+'[4]CF fact'!DR8</f>
        <v>0</v>
      </c>
      <c r="DS8" s="10">
        <f>'[1]CF fact'!DS8+'[2]CF fact'!DS8+'[3]CF fact'!DS8+'[4]CF fact'!DS8</f>
        <v>0</v>
      </c>
      <c r="DT8" s="10">
        <f>'[1]CF fact'!DT8+'[2]CF fact'!DT8+'[3]CF fact'!DT8+'[4]CF fact'!DT8</f>
        <v>0</v>
      </c>
    </row>
    <row r="9" spans="1:124">
      <c r="A9" s="123" t="s">
        <v>14</v>
      </c>
      <c r="B9" s="124">
        <f>SUM(C9:DT9)</f>
        <v>5586</v>
      </c>
      <c r="C9" s="125">
        <f t="shared" ref="C9:AH9" si="8">SUM(C5:C8)</f>
        <v>0</v>
      </c>
      <c r="D9" s="125">
        <f t="shared" si="8"/>
        <v>0</v>
      </c>
      <c r="E9" s="125">
        <f t="shared" si="8"/>
        <v>0</v>
      </c>
      <c r="F9" s="125">
        <f t="shared" si="8"/>
        <v>5586</v>
      </c>
      <c r="G9" s="125">
        <f t="shared" si="8"/>
        <v>0</v>
      </c>
      <c r="H9" s="125">
        <f t="shared" si="8"/>
        <v>0</v>
      </c>
      <c r="I9" s="125">
        <f t="shared" si="8"/>
        <v>0</v>
      </c>
      <c r="J9" s="125">
        <f t="shared" si="8"/>
        <v>0</v>
      </c>
      <c r="K9" s="125">
        <f t="shared" si="8"/>
        <v>0</v>
      </c>
      <c r="L9" s="125">
        <f t="shared" si="8"/>
        <v>0</v>
      </c>
      <c r="M9" s="125">
        <f t="shared" si="8"/>
        <v>0</v>
      </c>
      <c r="N9" s="125">
        <f t="shared" si="8"/>
        <v>0</v>
      </c>
      <c r="O9" s="125">
        <f t="shared" si="8"/>
        <v>0</v>
      </c>
      <c r="P9" s="125">
        <f t="shared" si="8"/>
        <v>0</v>
      </c>
      <c r="Q9" s="125">
        <f t="shared" si="8"/>
        <v>0</v>
      </c>
      <c r="R9" s="125">
        <f t="shared" si="8"/>
        <v>0</v>
      </c>
      <c r="S9" s="125">
        <f t="shared" si="8"/>
        <v>0</v>
      </c>
      <c r="T9" s="125">
        <f t="shared" si="8"/>
        <v>0</v>
      </c>
      <c r="U9" s="125">
        <f t="shared" si="8"/>
        <v>0</v>
      </c>
      <c r="V9" s="125">
        <f t="shared" si="8"/>
        <v>0</v>
      </c>
      <c r="W9" s="125">
        <f t="shared" si="8"/>
        <v>0</v>
      </c>
      <c r="X9" s="125">
        <f t="shared" si="8"/>
        <v>0</v>
      </c>
      <c r="Y9" s="125">
        <f t="shared" si="8"/>
        <v>0</v>
      </c>
      <c r="Z9" s="125">
        <f t="shared" si="8"/>
        <v>0</v>
      </c>
      <c r="AA9" s="125">
        <f t="shared" si="8"/>
        <v>0</v>
      </c>
      <c r="AB9" s="125">
        <f t="shared" si="8"/>
        <v>0</v>
      </c>
      <c r="AC9" s="125">
        <f t="shared" si="8"/>
        <v>0</v>
      </c>
      <c r="AD9" s="125">
        <f t="shared" si="8"/>
        <v>0</v>
      </c>
      <c r="AE9" s="125">
        <f t="shared" si="8"/>
        <v>0</v>
      </c>
      <c r="AF9" s="125">
        <f t="shared" si="8"/>
        <v>0</v>
      </c>
      <c r="AG9" s="125">
        <f t="shared" si="8"/>
        <v>0</v>
      </c>
      <c r="AH9" s="125">
        <f t="shared" si="8"/>
        <v>0</v>
      </c>
      <c r="AI9" s="125">
        <f t="shared" ref="AI9:BN9" si="9">SUM(AI5:AI8)</f>
        <v>0</v>
      </c>
      <c r="AJ9" s="125">
        <f t="shared" si="9"/>
        <v>0</v>
      </c>
      <c r="AK9" s="125">
        <f t="shared" si="9"/>
        <v>0</v>
      </c>
      <c r="AL9" s="125">
        <f t="shared" si="9"/>
        <v>0</v>
      </c>
      <c r="AM9" s="125">
        <f t="shared" si="9"/>
        <v>0</v>
      </c>
      <c r="AN9" s="125">
        <f t="shared" si="9"/>
        <v>0</v>
      </c>
      <c r="AO9" s="125">
        <f t="shared" si="9"/>
        <v>0</v>
      </c>
      <c r="AP9" s="125">
        <f t="shared" si="9"/>
        <v>0</v>
      </c>
      <c r="AQ9" s="125">
        <f t="shared" si="9"/>
        <v>0</v>
      </c>
      <c r="AR9" s="125">
        <f t="shared" si="9"/>
        <v>0</v>
      </c>
      <c r="AS9" s="125">
        <f t="shared" si="9"/>
        <v>0</v>
      </c>
      <c r="AT9" s="125">
        <f t="shared" si="9"/>
        <v>0</v>
      </c>
      <c r="AU9" s="125">
        <f t="shared" si="9"/>
        <v>0</v>
      </c>
      <c r="AV9" s="125">
        <f t="shared" si="9"/>
        <v>0</v>
      </c>
      <c r="AW9" s="125">
        <f t="shared" si="9"/>
        <v>0</v>
      </c>
      <c r="AX9" s="125">
        <f t="shared" si="9"/>
        <v>0</v>
      </c>
      <c r="AY9" s="125">
        <f t="shared" si="9"/>
        <v>0</v>
      </c>
      <c r="AZ9" s="125">
        <f t="shared" si="9"/>
        <v>0</v>
      </c>
      <c r="BA9" s="125">
        <f t="shared" si="9"/>
        <v>0</v>
      </c>
      <c r="BB9" s="125">
        <f t="shared" si="9"/>
        <v>0</v>
      </c>
      <c r="BC9" s="125">
        <f t="shared" si="9"/>
        <v>0</v>
      </c>
      <c r="BD9" s="125">
        <f t="shared" si="9"/>
        <v>0</v>
      </c>
      <c r="BE9" s="125">
        <f t="shared" si="9"/>
        <v>0</v>
      </c>
      <c r="BF9" s="125">
        <f t="shared" si="9"/>
        <v>0</v>
      </c>
      <c r="BG9" s="125">
        <f t="shared" si="9"/>
        <v>0</v>
      </c>
      <c r="BH9" s="125">
        <f t="shared" si="9"/>
        <v>0</v>
      </c>
      <c r="BI9" s="125">
        <f t="shared" si="9"/>
        <v>0</v>
      </c>
      <c r="BJ9" s="125">
        <f t="shared" si="9"/>
        <v>0</v>
      </c>
      <c r="BK9" s="125">
        <f t="shared" si="9"/>
        <v>0</v>
      </c>
      <c r="BL9" s="125">
        <f t="shared" si="9"/>
        <v>0</v>
      </c>
      <c r="BM9" s="125">
        <f t="shared" si="9"/>
        <v>0</v>
      </c>
      <c r="BN9" s="125">
        <f t="shared" si="9"/>
        <v>0</v>
      </c>
      <c r="BO9" s="125">
        <f t="shared" ref="BO9:CT9" si="10">SUM(BO5:BO8)</f>
        <v>0</v>
      </c>
      <c r="BP9" s="125">
        <f t="shared" si="10"/>
        <v>0</v>
      </c>
      <c r="BQ9" s="125">
        <f t="shared" si="10"/>
        <v>0</v>
      </c>
      <c r="BR9" s="125">
        <f t="shared" si="10"/>
        <v>0</v>
      </c>
      <c r="BS9" s="125">
        <f t="shared" si="10"/>
        <v>0</v>
      </c>
      <c r="BT9" s="125">
        <f t="shared" si="10"/>
        <v>0</v>
      </c>
      <c r="BU9" s="125">
        <f t="shared" si="10"/>
        <v>0</v>
      </c>
      <c r="BV9" s="125">
        <f t="shared" si="10"/>
        <v>0</v>
      </c>
      <c r="BW9" s="125">
        <f t="shared" si="10"/>
        <v>0</v>
      </c>
      <c r="BX9" s="125">
        <f t="shared" si="10"/>
        <v>0</v>
      </c>
      <c r="BY9" s="125">
        <f t="shared" si="10"/>
        <v>0</v>
      </c>
      <c r="BZ9" s="125">
        <f t="shared" si="10"/>
        <v>0</v>
      </c>
      <c r="CA9" s="125">
        <f t="shared" si="10"/>
        <v>0</v>
      </c>
      <c r="CB9" s="125">
        <f t="shared" si="10"/>
        <v>0</v>
      </c>
      <c r="CC9" s="125">
        <f t="shared" si="10"/>
        <v>0</v>
      </c>
      <c r="CD9" s="125">
        <f t="shared" si="10"/>
        <v>0</v>
      </c>
      <c r="CE9" s="125">
        <f t="shared" si="10"/>
        <v>0</v>
      </c>
      <c r="CF9" s="125">
        <f t="shared" si="10"/>
        <v>0</v>
      </c>
      <c r="CG9" s="125">
        <f t="shared" si="10"/>
        <v>0</v>
      </c>
      <c r="CH9" s="125">
        <f t="shared" si="10"/>
        <v>0</v>
      </c>
      <c r="CI9" s="125">
        <f t="shared" si="10"/>
        <v>0</v>
      </c>
      <c r="CJ9" s="125">
        <f t="shared" si="10"/>
        <v>0</v>
      </c>
      <c r="CK9" s="125">
        <f t="shared" si="10"/>
        <v>0</v>
      </c>
      <c r="CL9" s="125">
        <f t="shared" si="10"/>
        <v>0</v>
      </c>
      <c r="CM9" s="125">
        <f t="shared" si="10"/>
        <v>0</v>
      </c>
      <c r="CN9" s="125">
        <f t="shared" si="10"/>
        <v>0</v>
      </c>
      <c r="CO9" s="125">
        <f t="shared" si="10"/>
        <v>0</v>
      </c>
      <c r="CP9" s="125">
        <f t="shared" si="10"/>
        <v>0</v>
      </c>
      <c r="CQ9" s="125">
        <f t="shared" si="10"/>
        <v>0</v>
      </c>
      <c r="CR9" s="125">
        <f t="shared" si="10"/>
        <v>0</v>
      </c>
      <c r="CS9" s="125">
        <f t="shared" si="10"/>
        <v>0</v>
      </c>
      <c r="CT9" s="125">
        <f t="shared" si="10"/>
        <v>0</v>
      </c>
      <c r="CU9" s="125">
        <f t="shared" ref="CU9:DT9" si="11">SUM(CU5:CU8)</f>
        <v>0</v>
      </c>
      <c r="CV9" s="125">
        <f t="shared" si="11"/>
        <v>0</v>
      </c>
      <c r="CW9" s="125">
        <f t="shared" si="11"/>
        <v>0</v>
      </c>
      <c r="CX9" s="125">
        <f t="shared" si="11"/>
        <v>0</v>
      </c>
      <c r="CY9" s="125">
        <f t="shared" si="11"/>
        <v>0</v>
      </c>
      <c r="CZ9" s="125">
        <f t="shared" si="11"/>
        <v>0</v>
      </c>
      <c r="DA9" s="125">
        <f t="shared" si="11"/>
        <v>0</v>
      </c>
      <c r="DB9" s="125">
        <f t="shared" si="11"/>
        <v>0</v>
      </c>
      <c r="DC9" s="125">
        <f t="shared" si="11"/>
        <v>0</v>
      </c>
      <c r="DD9" s="125">
        <f t="shared" si="11"/>
        <v>0</v>
      </c>
      <c r="DE9" s="125">
        <f t="shared" si="11"/>
        <v>0</v>
      </c>
      <c r="DF9" s="125">
        <f t="shared" si="11"/>
        <v>0</v>
      </c>
      <c r="DG9" s="125">
        <f t="shared" si="11"/>
        <v>0</v>
      </c>
      <c r="DH9" s="125">
        <f t="shared" si="11"/>
        <v>0</v>
      </c>
      <c r="DI9" s="125">
        <f t="shared" si="11"/>
        <v>0</v>
      </c>
      <c r="DJ9" s="125">
        <f t="shared" si="11"/>
        <v>0</v>
      </c>
      <c r="DK9" s="125">
        <f t="shared" si="11"/>
        <v>0</v>
      </c>
      <c r="DL9" s="125">
        <f t="shared" si="11"/>
        <v>0</v>
      </c>
      <c r="DM9" s="125">
        <f t="shared" si="11"/>
        <v>0</v>
      </c>
      <c r="DN9" s="125">
        <f t="shared" si="11"/>
        <v>0</v>
      </c>
      <c r="DO9" s="125">
        <f t="shared" si="11"/>
        <v>0</v>
      </c>
      <c r="DP9" s="125">
        <f t="shared" si="11"/>
        <v>0</v>
      </c>
      <c r="DQ9" s="125">
        <f t="shared" si="11"/>
        <v>0</v>
      </c>
      <c r="DR9" s="125">
        <f t="shared" si="11"/>
        <v>0</v>
      </c>
      <c r="DS9" s="125">
        <f t="shared" si="11"/>
        <v>0</v>
      </c>
      <c r="DT9" s="125">
        <f t="shared" si="11"/>
        <v>0</v>
      </c>
    </row>
    <row r="10" spans="1:124">
      <c r="A10" s="23" t="s">
        <v>19</v>
      </c>
      <c r="B10" s="24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</row>
    <row r="11" spans="1:124">
      <c r="A11" s="102" t="s">
        <v>22</v>
      </c>
      <c r="B11" s="22">
        <f t="shared" ref="B11:B19" si="12">SUM(C11:DT11)</f>
        <v>750000</v>
      </c>
      <c r="C11" s="10">
        <f>'[1]CF fact'!C11+'[2]CF fact'!C11+'[3]CF fact'!C11+'[4]CF fact'!C11</f>
        <v>750000</v>
      </c>
      <c r="D11" s="10">
        <f>'[1]CF fact'!D11+'[2]CF fact'!D11+'[3]CF fact'!D11+'[4]CF fact'!D11</f>
        <v>0</v>
      </c>
      <c r="E11" s="10">
        <f>'[1]CF fact'!E11+'[2]CF fact'!E11+'[3]CF fact'!E11+'[4]CF fact'!E11</f>
        <v>0</v>
      </c>
      <c r="F11" s="10">
        <f>'[1]CF fact'!F11+'[2]CF fact'!F11+'[3]CF fact'!F11+'[4]CF fact'!F11</f>
        <v>0</v>
      </c>
      <c r="G11" s="10">
        <f>'[1]CF fact'!G11+'[2]CF fact'!G11+'[3]CF fact'!G11+'[4]CF fact'!G11</f>
        <v>0</v>
      </c>
      <c r="H11" s="10">
        <f>'[1]CF fact'!H11+'[2]CF fact'!H11+'[3]CF fact'!H11+'[4]CF fact'!H11</f>
        <v>0</v>
      </c>
      <c r="I11" s="10">
        <f>'[1]CF fact'!I11+'[2]CF fact'!I11+'[3]CF fact'!I11+'[4]CF fact'!I11</f>
        <v>0</v>
      </c>
      <c r="J11" s="10">
        <f>'[1]CF fact'!J11+'[2]CF fact'!J11+'[3]CF fact'!J11+'[4]CF fact'!J11</f>
        <v>0</v>
      </c>
      <c r="K11" s="10">
        <f>'[1]CF fact'!K11+'[2]CF fact'!K11+'[3]CF fact'!K11+'[4]CF fact'!K11</f>
        <v>0</v>
      </c>
      <c r="L11" s="10">
        <f>'[1]CF fact'!L11+'[2]CF fact'!L11+'[3]CF fact'!L11+'[4]CF fact'!L11</f>
        <v>0</v>
      </c>
      <c r="M11" s="10">
        <f>'[1]CF fact'!M11+'[2]CF fact'!M11+'[3]CF fact'!M11+'[4]CF fact'!M11</f>
        <v>0</v>
      </c>
      <c r="N11" s="10">
        <f>'[1]CF fact'!N11+'[2]CF fact'!N11+'[3]CF fact'!N11+'[4]CF fact'!N11</f>
        <v>0</v>
      </c>
      <c r="O11" s="10">
        <f>'[1]CF fact'!O11+'[2]CF fact'!O11+'[3]CF fact'!O11+'[4]CF fact'!O11</f>
        <v>0</v>
      </c>
      <c r="P11" s="10">
        <f>'[1]CF fact'!P11+'[2]CF fact'!P11+'[3]CF fact'!P11+'[4]CF fact'!P11</f>
        <v>0</v>
      </c>
      <c r="Q11" s="10">
        <f>'[1]CF fact'!Q11+'[2]CF fact'!Q11+'[3]CF fact'!Q11+'[4]CF fact'!Q11</f>
        <v>0</v>
      </c>
      <c r="R11" s="10">
        <f>'[1]CF fact'!R11+'[2]CF fact'!R11+'[3]CF fact'!R11+'[4]CF fact'!R11</f>
        <v>0</v>
      </c>
      <c r="S11" s="10">
        <f>'[1]CF fact'!S11+'[2]CF fact'!S11+'[3]CF fact'!S11+'[4]CF fact'!S11</f>
        <v>0</v>
      </c>
      <c r="T11" s="10">
        <f>'[1]CF fact'!T11+'[2]CF fact'!T11+'[3]CF fact'!T11+'[4]CF fact'!T11</f>
        <v>0</v>
      </c>
      <c r="U11" s="10">
        <f>'[1]CF fact'!U11+'[2]CF fact'!U11+'[3]CF fact'!U11+'[4]CF fact'!U11</f>
        <v>0</v>
      </c>
      <c r="V11" s="10">
        <f>'[1]CF fact'!V11+'[2]CF fact'!V11+'[3]CF fact'!V11+'[4]CF fact'!V11</f>
        <v>0</v>
      </c>
      <c r="W11" s="10">
        <f>'[1]CF fact'!W11+'[2]CF fact'!W11+'[3]CF fact'!W11+'[4]CF fact'!W11</f>
        <v>0</v>
      </c>
      <c r="X11" s="10">
        <f>'[1]CF fact'!X11+'[2]CF fact'!X11+'[3]CF fact'!X11+'[4]CF fact'!X11</f>
        <v>0</v>
      </c>
      <c r="Y11" s="10">
        <f>'[1]CF fact'!Y11+'[2]CF fact'!Y11+'[3]CF fact'!Y11+'[4]CF fact'!Y11</f>
        <v>0</v>
      </c>
      <c r="Z11" s="10">
        <f>'[1]CF fact'!Z11+'[2]CF fact'!Z11+'[3]CF fact'!Z11+'[4]CF fact'!Z11</f>
        <v>0</v>
      </c>
      <c r="AA11" s="10">
        <f>'[1]CF fact'!AA11+'[2]CF fact'!AA11+'[3]CF fact'!AA11+'[4]CF fact'!AA11</f>
        <v>0</v>
      </c>
      <c r="AB11" s="10">
        <f>'[1]CF fact'!AB11+'[2]CF fact'!AB11+'[3]CF fact'!AB11+'[4]CF fact'!AB11</f>
        <v>0</v>
      </c>
      <c r="AC11" s="10">
        <f>'[1]CF fact'!AC11+'[2]CF fact'!AC11+'[3]CF fact'!AC11+'[4]CF fact'!AC11</f>
        <v>0</v>
      </c>
      <c r="AD11" s="10">
        <f>'[1]CF fact'!AD11+'[2]CF fact'!AD11+'[3]CF fact'!AD11+'[4]CF fact'!AD11</f>
        <v>0</v>
      </c>
      <c r="AE11" s="10">
        <f>'[1]CF fact'!AE11+'[2]CF fact'!AE11+'[3]CF fact'!AE11+'[4]CF fact'!AE11</f>
        <v>0</v>
      </c>
      <c r="AF11" s="10">
        <f>'[1]CF fact'!AF11+'[2]CF fact'!AF11+'[3]CF fact'!AF11+'[4]CF fact'!AF11</f>
        <v>0</v>
      </c>
      <c r="AG11" s="10">
        <f>'[1]CF fact'!AG11+'[2]CF fact'!AG11+'[3]CF fact'!AG11+'[4]CF fact'!AG11</f>
        <v>0</v>
      </c>
      <c r="AH11" s="10">
        <f>'[1]CF fact'!AH11+'[2]CF fact'!AH11+'[3]CF fact'!AH11+'[4]CF fact'!AH11</f>
        <v>0</v>
      </c>
      <c r="AI11" s="10">
        <f>'[1]CF fact'!AI11+'[2]CF fact'!AI11+'[3]CF fact'!AI11+'[4]CF fact'!AI11</f>
        <v>0</v>
      </c>
      <c r="AJ11" s="10">
        <f>'[1]CF fact'!AJ11+'[2]CF fact'!AJ11+'[3]CF fact'!AJ11+'[4]CF fact'!AJ11</f>
        <v>0</v>
      </c>
      <c r="AK11" s="10">
        <f>'[1]CF fact'!AK11+'[2]CF fact'!AK11+'[3]CF fact'!AK11+'[4]CF fact'!AK11</f>
        <v>0</v>
      </c>
      <c r="AL11" s="10">
        <f>'[1]CF fact'!AL11+'[2]CF fact'!AL11+'[3]CF fact'!AL11+'[4]CF fact'!AL11</f>
        <v>0</v>
      </c>
      <c r="AM11" s="10">
        <f>'[1]CF fact'!AM11+'[2]CF fact'!AM11+'[3]CF fact'!AM11+'[4]CF fact'!AM11</f>
        <v>0</v>
      </c>
      <c r="AN11" s="10">
        <f>'[1]CF fact'!AN11+'[2]CF fact'!AN11+'[3]CF fact'!AN11+'[4]CF fact'!AN11</f>
        <v>0</v>
      </c>
      <c r="AO11" s="10">
        <f>'[1]CF fact'!AO11+'[2]CF fact'!AO11+'[3]CF fact'!AO11+'[4]CF fact'!AO11</f>
        <v>0</v>
      </c>
      <c r="AP11" s="10">
        <f>'[1]CF fact'!AP11+'[2]CF fact'!AP11+'[3]CF fact'!AP11+'[4]CF fact'!AP11</f>
        <v>0</v>
      </c>
      <c r="AQ11" s="10">
        <f>'[1]CF fact'!AQ11+'[2]CF fact'!AQ11+'[3]CF fact'!AQ11+'[4]CF fact'!AQ11</f>
        <v>0</v>
      </c>
      <c r="AR11" s="10">
        <f>'[1]CF fact'!AR11+'[2]CF fact'!AR11+'[3]CF fact'!AR11+'[4]CF fact'!AR11</f>
        <v>0</v>
      </c>
      <c r="AS11" s="10">
        <f>'[1]CF fact'!AS11+'[2]CF fact'!AS11+'[3]CF fact'!AS11+'[4]CF fact'!AS11</f>
        <v>0</v>
      </c>
      <c r="AT11" s="10">
        <f>'[1]CF fact'!AT11+'[2]CF fact'!AT11+'[3]CF fact'!AT11+'[4]CF fact'!AT11</f>
        <v>0</v>
      </c>
      <c r="AU11" s="10">
        <f>'[1]CF fact'!AU11+'[2]CF fact'!AU11+'[3]CF fact'!AU11+'[4]CF fact'!AU11</f>
        <v>0</v>
      </c>
      <c r="AV11" s="10">
        <f>'[1]CF fact'!AV11+'[2]CF fact'!AV11+'[3]CF fact'!AV11+'[4]CF fact'!AV11</f>
        <v>0</v>
      </c>
      <c r="AW11" s="10">
        <f>'[1]CF fact'!AW11+'[2]CF fact'!AW11+'[3]CF fact'!AW11+'[4]CF fact'!AW11</f>
        <v>0</v>
      </c>
      <c r="AX11" s="10">
        <f>'[1]CF fact'!AX11+'[2]CF fact'!AX11+'[3]CF fact'!AX11+'[4]CF fact'!AX11</f>
        <v>0</v>
      </c>
      <c r="AY11" s="10">
        <f>'[1]CF fact'!AY11+'[2]CF fact'!AY11+'[3]CF fact'!AY11+'[4]CF fact'!AY11</f>
        <v>0</v>
      </c>
      <c r="AZ11" s="10">
        <f>'[1]CF fact'!AZ11+'[2]CF fact'!AZ11+'[3]CF fact'!AZ11+'[4]CF fact'!AZ11</f>
        <v>0</v>
      </c>
      <c r="BA11" s="10">
        <f>'[1]CF fact'!BA11+'[2]CF fact'!BA11+'[3]CF fact'!BA11+'[4]CF fact'!BA11</f>
        <v>0</v>
      </c>
      <c r="BB11" s="10">
        <f>'[1]CF fact'!BB11+'[2]CF fact'!BB11+'[3]CF fact'!BB11+'[4]CF fact'!BB11</f>
        <v>0</v>
      </c>
      <c r="BC11" s="10">
        <f>'[1]CF fact'!BC11+'[2]CF fact'!BC11+'[3]CF fact'!BC11+'[4]CF fact'!BC11</f>
        <v>0</v>
      </c>
      <c r="BD11" s="10">
        <f>'[1]CF fact'!BD11+'[2]CF fact'!BD11+'[3]CF fact'!BD11+'[4]CF fact'!BD11</f>
        <v>0</v>
      </c>
      <c r="BE11" s="10">
        <f>'[1]CF fact'!BE11+'[2]CF fact'!BE11+'[3]CF fact'!BE11+'[4]CF fact'!BE11</f>
        <v>0</v>
      </c>
      <c r="BF11" s="10">
        <f>'[1]CF fact'!BF11+'[2]CF fact'!BF11+'[3]CF fact'!BF11+'[4]CF fact'!BF11</f>
        <v>0</v>
      </c>
      <c r="BG11" s="10">
        <f>'[1]CF fact'!BG11+'[2]CF fact'!BG11+'[3]CF fact'!BG11+'[4]CF fact'!BG11</f>
        <v>0</v>
      </c>
      <c r="BH11" s="10">
        <f>'[1]CF fact'!BH11+'[2]CF fact'!BH11+'[3]CF fact'!BH11+'[4]CF fact'!BH11</f>
        <v>0</v>
      </c>
      <c r="BI11" s="10">
        <f>'[1]CF fact'!BI11+'[2]CF fact'!BI11+'[3]CF fact'!BI11+'[4]CF fact'!BI11</f>
        <v>0</v>
      </c>
      <c r="BJ11" s="10">
        <f>'[1]CF fact'!BJ11+'[2]CF fact'!BJ11+'[3]CF fact'!BJ11+'[4]CF fact'!BJ11</f>
        <v>0</v>
      </c>
      <c r="BK11" s="10">
        <f>'[1]CF fact'!BK11+'[2]CF fact'!BK11+'[3]CF fact'!BK11+'[4]CF fact'!BK11</f>
        <v>0</v>
      </c>
      <c r="BL11" s="10">
        <f>'[1]CF fact'!BL11+'[2]CF fact'!BL11+'[3]CF fact'!BL11+'[4]CF fact'!BL11</f>
        <v>0</v>
      </c>
      <c r="BM11" s="10">
        <f>'[1]CF fact'!BM11+'[2]CF fact'!BM11+'[3]CF fact'!BM11+'[4]CF fact'!BM11</f>
        <v>0</v>
      </c>
      <c r="BN11" s="10">
        <f>'[1]CF fact'!BN11+'[2]CF fact'!BN11+'[3]CF fact'!BN11+'[4]CF fact'!BN11</f>
        <v>0</v>
      </c>
      <c r="BO11" s="10">
        <f>'[1]CF fact'!BO11+'[2]CF fact'!BO11+'[3]CF fact'!BO11+'[4]CF fact'!BO11</f>
        <v>0</v>
      </c>
      <c r="BP11" s="10">
        <f>'[1]CF fact'!BP11+'[2]CF fact'!BP11+'[3]CF fact'!BP11+'[4]CF fact'!BP11</f>
        <v>0</v>
      </c>
      <c r="BQ11" s="10">
        <f>'[1]CF fact'!BQ11+'[2]CF fact'!BQ11+'[3]CF fact'!BQ11+'[4]CF fact'!BQ11</f>
        <v>0</v>
      </c>
      <c r="BR11" s="10">
        <f>'[1]CF fact'!BR11+'[2]CF fact'!BR11+'[3]CF fact'!BR11+'[4]CF fact'!BR11</f>
        <v>0</v>
      </c>
      <c r="BS11" s="10">
        <f>'[1]CF fact'!BS11+'[2]CF fact'!BS11+'[3]CF fact'!BS11+'[4]CF fact'!BS11</f>
        <v>0</v>
      </c>
      <c r="BT11" s="10">
        <f>'[1]CF fact'!BT11+'[2]CF fact'!BT11+'[3]CF fact'!BT11+'[4]CF fact'!BT11</f>
        <v>0</v>
      </c>
      <c r="BU11" s="10">
        <f>'[1]CF fact'!BU11+'[2]CF fact'!BU11+'[3]CF fact'!BU11+'[4]CF fact'!BU11</f>
        <v>0</v>
      </c>
      <c r="BV11" s="10">
        <f>'[1]CF fact'!BV11+'[2]CF fact'!BV11+'[3]CF fact'!BV11+'[4]CF fact'!BV11</f>
        <v>0</v>
      </c>
      <c r="BW11" s="10">
        <f>'[1]CF fact'!BW11+'[2]CF fact'!BW11+'[3]CF fact'!BW11+'[4]CF fact'!BW11</f>
        <v>0</v>
      </c>
      <c r="BX11" s="10">
        <f>'[1]CF fact'!BX11+'[2]CF fact'!BX11+'[3]CF fact'!BX11+'[4]CF fact'!BX11</f>
        <v>0</v>
      </c>
      <c r="BY11" s="10">
        <f>'[1]CF fact'!BY11+'[2]CF fact'!BY11+'[3]CF fact'!BY11+'[4]CF fact'!BY11</f>
        <v>0</v>
      </c>
      <c r="BZ11" s="10">
        <f>'[1]CF fact'!BZ11+'[2]CF fact'!BZ11+'[3]CF fact'!BZ11+'[4]CF fact'!BZ11</f>
        <v>0</v>
      </c>
      <c r="CA11" s="10">
        <f>'[1]CF fact'!CA11+'[2]CF fact'!CA11+'[3]CF fact'!CA11+'[4]CF fact'!CA11</f>
        <v>0</v>
      </c>
      <c r="CB11" s="10">
        <f>'[1]CF fact'!CB11+'[2]CF fact'!CB11+'[3]CF fact'!CB11+'[4]CF fact'!CB11</f>
        <v>0</v>
      </c>
      <c r="CC11" s="10">
        <f>'[1]CF fact'!CC11+'[2]CF fact'!CC11+'[3]CF fact'!CC11+'[4]CF fact'!CC11</f>
        <v>0</v>
      </c>
      <c r="CD11" s="10">
        <f>'[1]CF fact'!CD11+'[2]CF fact'!CD11+'[3]CF fact'!CD11+'[4]CF fact'!CD11</f>
        <v>0</v>
      </c>
      <c r="CE11" s="10">
        <f>'[1]CF fact'!CE11+'[2]CF fact'!CE11+'[3]CF fact'!CE11+'[4]CF fact'!CE11</f>
        <v>0</v>
      </c>
      <c r="CF11" s="10">
        <f>'[1]CF fact'!CF11+'[2]CF fact'!CF11+'[3]CF fact'!CF11+'[4]CF fact'!CF11</f>
        <v>0</v>
      </c>
      <c r="CG11" s="10">
        <f>'[1]CF fact'!CG11+'[2]CF fact'!CG11+'[3]CF fact'!CG11+'[4]CF fact'!CG11</f>
        <v>0</v>
      </c>
      <c r="CH11" s="10">
        <f>'[1]CF fact'!CH11+'[2]CF fact'!CH11+'[3]CF fact'!CH11+'[4]CF fact'!CH11</f>
        <v>0</v>
      </c>
      <c r="CI11" s="10">
        <f>'[1]CF fact'!CI11+'[2]CF fact'!CI11+'[3]CF fact'!CI11+'[4]CF fact'!CI11</f>
        <v>0</v>
      </c>
      <c r="CJ11" s="10">
        <f>'[1]CF fact'!CJ11+'[2]CF fact'!CJ11+'[3]CF fact'!CJ11+'[4]CF fact'!CJ11</f>
        <v>0</v>
      </c>
      <c r="CK11" s="10">
        <f>'[1]CF fact'!CK11+'[2]CF fact'!CK11+'[3]CF fact'!CK11+'[4]CF fact'!CK11</f>
        <v>0</v>
      </c>
      <c r="CL11" s="10">
        <f>'[1]CF fact'!CL11+'[2]CF fact'!CL11+'[3]CF fact'!CL11+'[4]CF fact'!CL11</f>
        <v>0</v>
      </c>
      <c r="CM11" s="10">
        <f>'[1]CF fact'!CM11+'[2]CF fact'!CM11+'[3]CF fact'!CM11+'[4]CF fact'!CM11</f>
        <v>0</v>
      </c>
      <c r="CN11" s="10">
        <f>'[1]CF fact'!CN11+'[2]CF fact'!CN11+'[3]CF fact'!CN11+'[4]CF fact'!CN11</f>
        <v>0</v>
      </c>
      <c r="CO11" s="10">
        <f>'[1]CF fact'!CO11+'[2]CF fact'!CO11+'[3]CF fact'!CO11+'[4]CF fact'!CO11</f>
        <v>0</v>
      </c>
      <c r="CP11" s="10">
        <f>'[1]CF fact'!CP11+'[2]CF fact'!CP11+'[3]CF fact'!CP11+'[4]CF fact'!CP11</f>
        <v>0</v>
      </c>
      <c r="CQ11" s="10">
        <f>'[1]CF fact'!CQ11+'[2]CF fact'!CQ11+'[3]CF fact'!CQ11+'[4]CF fact'!CQ11</f>
        <v>0</v>
      </c>
      <c r="CR11" s="10">
        <f>'[1]CF fact'!CR11+'[2]CF fact'!CR11+'[3]CF fact'!CR11+'[4]CF fact'!CR11</f>
        <v>0</v>
      </c>
      <c r="CS11" s="10">
        <f>'[1]CF fact'!CS11+'[2]CF fact'!CS11+'[3]CF fact'!CS11+'[4]CF fact'!CS11</f>
        <v>0</v>
      </c>
      <c r="CT11" s="10">
        <f>'[1]CF fact'!CT11+'[2]CF fact'!CT11+'[3]CF fact'!CT11+'[4]CF fact'!CT11</f>
        <v>0</v>
      </c>
      <c r="CU11" s="10">
        <f>'[1]CF fact'!CU11+'[2]CF fact'!CU11+'[3]CF fact'!CU11+'[4]CF fact'!CU11</f>
        <v>0</v>
      </c>
      <c r="CV11" s="10">
        <f>'[1]CF fact'!CV11+'[2]CF fact'!CV11+'[3]CF fact'!CV11+'[4]CF fact'!CV11</f>
        <v>0</v>
      </c>
      <c r="CW11" s="10">
        <f>'[1]CF fact'!CW11+'[2]CF fact'!CW11+'[3]CF fact'!CW11+'[4]CF fact'!CW11</f>
        <v>0</v>
      </c>
      <c r="CX11" s="10">
        <f>'[1]CF fact'!CX11+'[2]CF fact'!CX11+'[3]CF fact'!CX11+'[4]CF fact'!CX11</f>
        <v>0</v>
      </c>
      <c r="CY11" s="10">
        <f>'[1]CF fact'!CY11+'[2]CF fact'!CY11+'[3]CF fact'!CY11+'[4]CF fact'!CY11</f>
        <v>0</v>
      </c>
      <c r="CZ11" s="10">
        <f>'[1]CF fact'!CZ11+'[2]CF fact'!CZ11+'[3]CF fact'!CZ11+'[4]CF fact'!CZ11</f>
        <v>0</v>
      </c>
      <c r="DA11" s="10">
        <f>'[1]CF fact'!DA11+'[2]CF fact'!DA11+'[3]CF fact'!DA11+'[4]CF fact'!DA11</f>
        <v>0</v>
      </c>
      <c r="DB11" s="10">
        <f>'[1]CF fact'!DB11+'[2]CF fact'!DB11+'[3]CF fact'!DB11+'[4]CF fact'!DB11</f>
        <v>0</v>
      </c>
      <c r="DC11" s="10">
        <f>'[1]CF fact'!DC11+'[2]CF fact'!DC11+'[3]CF fact'!DC11+'[4]CF fact'!DC11</f>
        <v>0</v>
      </c>
      <c r="DD11" s="10">
        <f>'[1]CF fact'!DD11+'[2]CF fact'!DD11+'[3]CF fact'!DD11+'[4]CF fact'!DD11</f>
        <v>0</v>
      </c>
      <c r="DE11" s="10">
        <f>'[1]CF fact'!DE11+'[2]CF fact'!DE11+'[3]CF fact'!DE11+'[4]CF fact'!DE11</f>
        <v>0</v>
      </c>
      <c r="DF11" s="10">
        <f>'[1]CF fact'!DF11+'[2]CF fact'!DF11+'[3]CF fact'!DF11+'[4]CF fact'!DF11</f>
        <v>0</v>
      </c>
      <c r="DG11" s="10">
        <f>'[1]CF fact'!DG11+'[2]CF fact'!DG11+'[3]CF fact'!DG11+'[4]CF fact'!DG11</f>
        <v>0</v>
      </c>
      <c r="DH11" s="10">
        <f>'[1]CF fact'!DH11+'[2]CF fact'!DH11+'[3]CF fact'!DH11+'[4]CF fact'!DH11</f>
        <v>0</v>
      </c>
      <c r="DI11" s="10">
        <f>'[1]CF fact'!DI11+'[2]CF fact'!DI11+'[3]CF fact'!DI11+'[4]CF fact'!DI11</f>
        <v>0</v>
      </c>
      <c r="DJ11" s="10">
        <f>'[1]CF fact'!DJ11+'[2]CF fact'!DJ11+'[3]CF fact'!DJ11+'[4]CF fact'!DJ11</f>
        <v>0</v>
      </c>
      <c r="DK11" s="10">
        <f>'[1]CF fact'!DK11+'[2]CF fact'!DK11+'[3]CF fact'!DK11+'[4]CF fact'!DK11</f>
        <v>0</v>
      </c>
      <c r="DL11" s="10">
        <f>'[1]CF fact'!DL11+'[2]CF fact'!DL11+'[3]CF fact'!DL11+'[4]CF fact'!DL11</f>
        <v>0</v>
      </c>
      <c r="DM11" s="10">
        <f>'[1]CF fact'!DM11+'[2]CF fact'!DM11+'[3]CF fact'!DM11+'[4]CF fact'!DM11</f>
        <v>0</v>
      </c>
      <c r="DN11" s="10">
        <f>'[1]CF fact'!DN11+'[2]CF fact'!DN11+'[3]CF fact'!DN11+'[4]CF fact'!DN11</f>
        <v>0</v>
      </c>
      <c r="DO11" s="10">
        <f>'[1]CF fact'!DO11+'[2]CF fact'!DO11+'[3]CF fact'!DO11+'[4]CF fact'!DO11</f>
        <v>0</v>
      </c>
      <c r="DP11" s="10">
        <f>'[1]CF fact'!DP11+'[2]CF fact'!DP11+'[3]CF fact'!DP11+'[4]CF fact'!DP11</f>
        <v>0</v>
      </c>
      <c r="DQ11" s="10">
        <f>'[1]CF fact'!DQ11+'[2]CF fact'!DQ11+'[3]CF fact'!DQ11+'[4]CF fact'!DQ11</f>
        <v>0</v>
      </c>
      <c r="DR11" s="10">
        <f>'[1]CF fact'!DR11+'[2]CF fact'!DR11+'[3]CF fact'!DR11+'[4]CF fact'!DR11</f>
        <v>0</v>
      </c>
      <c r="DS11" s="10">
        <f>'[1]CF fact'!DS11+'[2]CF fact'!DS11+'[3]CF fact'!DS11+'[4]CF fact'!DS11</f>
        <v>0</v>
      </c>
      <c r="DT11" s="10">
        <f>'[1]CF fact'!DT11+'[2]CF fact'!DT11+'[3]CF fact'!DT11+'[4]CF fact'!DT11</f>
        <v>0</v>
      </c>
    </row>
    <row r="12" spans="1:124">
      <c r="A12" s="103" t="s">
        <v>23</v>
      </c>
      <c r="B12" s="104">
        <f t="shared" si="12"/>
        <v>0</v>
      </c>
      <c r="C12" s="10">
        <f>'[1]CF fact'!C12+'[2]CF fact'!C12+'[3]CF fact'!C12+'[4]CF fact'!C12</f>
        <v>0</v>
      </c>
      <c r="D12" s="10">
        <f>'[1]CF fact'!D12+'[2]CF fact'!D12+'[3]CF fact'!D12+'[4]CF fact'!D12</f>
        <v>0</v>
      </c>
      <c r="E12" s="10">
        <f>'[1]CF fact'!E12+'[2]CF fact'!E12+'[3]CF fact'!E12+'[4]CF fact'!E12</f>
        <v>0</v>
      </c>
      <c r="F12" s="10">
        <f>'[1]CF fact'!F12+'[2]CF fact'!F12+'[3]CF fact'!F12+'[4]CF fact'!F12</f>
        <v>0</v>
      </c>
      <c r="G12" s="10">
        <f>'[1]CF fact'!G12+'[2]CF fact'!G12+'[3]CF fact'!G12+'[4]CF fact'!G12</f>
        <v>0</v>
      </c>
      <c r="H12" s="10">
        <f>'[1]CF fact'!H12+'[2]CF fact'!H12+'[3]CF fact'!H12+'[4]CF fact'!H12</f>
        <v>0</v>
      </c>
      <c r="I12" s="10">
        <f>'[1]CF fact'!I12+'[2]CF fact'!I12+'[3]CF fact'!I12+'[4]CF fact'!I12</f>
        <v>0</v>
      </c>
      <c r="J12" s="10">
        <f>'[1]CF fact'!J12+'[2]CF fact'!J12+'[3]CF fact'!J12+'[4]CF fact'!J12</f>
        <v>0</v>
      </c>
      <c r="K12" s="10">
        <f>'[1]CF fact'!K12+'[2]CF fact'!K12+'[3]CF fact'!K12+'[4]CF fact'!K12</f>
        <v>0</v>
      </c>
      <c r="L12" s="10">
        <f>'[1]CF fact'!L12+'[2]CF fact'!L12+'[3]CF fact'!L12+'[4]CF fact'!L12</f>
        <v>0</v>
      </c>
      <c r="M12" s="10">
        <f>'[1]CF fact'!M12+'[2]CF fact'!M12+'[3]CF fact'!M12+'[4]CF fact'!M12</f>
        <v>0</v>
      </c>
      <c r="N12" s="10">
        <f>'[1]CF fact'!N12+'[2]CF fact'!N12+'[3]CF fact'!N12+'[4]CF fact'!N12</f>
        <v>0</v>
      </c>
      <c r="O12" s="10">
        <f>'[1]CF fact'!O12+'[2]CF fact'!O12+'[3]CF fact'!O12+'[4]CF fact'!O12</f>
        <v>0</v>
      </c>
      <c r="P12" s="10">
        <f>'[1]CF fact'!P12+'[2]CF fact'!P12+'[3]CF fact'!P12+'[4]CF fact'!P12</f>
        <v>0</v>
      </c>
      <c r="Q12" s="10">
        <f>'[1]CF fact'!Q12+'[2]CF fact'!Q12+'[3]CF fact'!Q12+'[4]CF fact'!Q12</f>
        <v>0</v>
      </c>
      <c r="R12" s="10">
        <f>'[1]CF fact'!R12+'[2]CF fact'!R12+'[3]CF fact'!R12+'[4]CF fact'!R12</f>
        <v>0</v>
      </c>
      <c r="S12" s="10">
        <f>'[1]CF fact'!S12+'[2]CF fact'!S12+'[3]CF fact'!S12+'[4]CF fact'!S12</f>
        <v>0</v>
      </c>
      <c r="T12" s="10">
        <f>'[1]CF fact'!T12+'[2]CF fact'!T12+'[3]CF fact'!T12+'[4]CF fact'!T12</f>
        <v>0</v>
      </c>
      <c r="U12" s="10">
        <f>'[1]CF fact'!U12+'[2]CF fact'!U12+'[3]CF fact'!U12+'[4]CF fact'!U12</f>
        <v>0</v>
      </c>
      <c r="V12" s="10">
        <f>'[1]CF fact'!V12+'[2]CF fact'!V12+'[3]CF fact'!V12+'[4]CF fact'!V12</f>
        <v>0</v>
      </c>
      <c r="W12" s="10">
        <f>'[1]CF fact'!W12+'[2]CF fact'!W12+'[3]CF fact'!W12+'[4]CF fact'!W12</f>
        <v>0</v>
      </c>
      <c r="X12" s="10">
        <f>'[1]CF fact'!X12+'[2]CF fact'!X12+'[3]CF fact'!X12+'[4]CF fact'!X12</f>
        <v>0</v>
      </c>
      <c r="Y12" s="10">
        <f>'[1]CF fact'!Y12+'[2]CF fact'!Y12+'[3]CF fact'!Y12+'[4]CF fact'!Y12</f>
        <v>0</v>
      </c>
      <c r="Z12" s="10">
        <f>'[1]CF fact'!Z12+'[2]CF fact'!Z12+'[3]CF fact'!Z12+'[4]CF fact'!Z12</f>
        <v>0</v>
      </c>
      <c r="AA12" s="10">
        <f>'[1]CF fact'!AA12+'[2]CF fact'!AA12+'[3]CF fact'!AA12+'[4]CF fact'!AA12</f>
        <v>0</v>
      </c>
      <c r="AB12" s="10">
        <f>'[1]CF fact'!AB12+'[2]CF fact'!AB12+'[3]CF fact'!AB12+'[4]CF fact'!AB12</f>
        <v>0</v>
      </c>
      <c r="AC12" s="10">
        <f>'[1]CF fact'!AC12+'[2]CF fact'!AC12+'[3]CF fact'!AC12+'[4]CF fact'!AC12</f>
        <v>0</v>
      </c>
      <c r="AD12" s="10">
        <f>'[1]CF fact'!AD12+'[2]CF fact'!AD12+'[3]CF fact'!AD12+'[4]CF fact'!AD12</f>
        <v>0</v>
      </c>
      <c r="AE12" s="10">
        <f>'[1]CF fact'!AE12+'[2]CF fact'!AE12+'[3]CF fact'!AE12+'[4]CF fact'!AE12</f>
        <v>0</v>
      </c>
      <c r="AF12" s="10">
        <f>'[1]CF fact'!AF12+'[2]CF fact'!AF12+'[3]CF fact'!AF12+'[4]CF fact'!AF12</f>
        <v>0</v>
      </c>
      <c r="AG12" s="10">
        <f>'[1]CF fact'!AG12+'[2]CF fact'!AG12+'[3]CF fact'!AG12+'[4]CF fact'!AG12</f>
        <v>0</v>
      </c>
      <c r="AH12" s="10">
        <f>'[1]CF fact'!AH12+'[2]CF fact'!AH12+'[3]CF fact'!AH12+'[4]CF fact'!AH12</f>
        <v>0</v>
      </c>
      <c r="AI12" s="10">
        <f>'[1]CF fact'!AI12+'[2]CF fact'!AI12+'[3]CF fact'!AI12+'[4]CF fact'!AI12</f>
        <v>0</v>
      </c>
      <c r="AJ12" s="10">
        <f>'[1]CF fact'!AJ12+'[2]CF fact'!AJ12+'[3]CF fact'!AJ12+'[4]CF fact'!AJ12</f>
        <v>0</v>
      </c>
      <c r="AK12" s="10">
        <f>'[1]CF fact'!AK12+'[2]CF fact'!AK12+'[3]CF fact'!AK12+'[4]CF fact'!AK12</f>
        <v>0</v>
      </c>
      <c r="AL12" s="10">
        <f>'[1]CF fact'!AL12+'[2]CF fact'!AL12+'[3]CF fact'!AL12+'[4]CF fact'!AL12</f>
        <v>0</v>
      </c>
      <c r="AM12" s="10">
        <f>'[1]CF fact'!AM12+'[2]CF fact'!AM12+'[3]CF fact'!AM12+'[4]CF fact'!AM12</f>
        <v>0</v>
      </c>
      <c r="AN12" s="10">
        <f>'[1]CF fact'!AN12+'[2]CF fact'!AN12+'[3]CF fact'!AN12+'[4]CF fact'!AN12</f>
        <v>0</v>
      </c>
      <c r="AO12" s="10">
        <f>'[1]CF fact'!AO12+'[2]CF fact'!AO12+'[3]CF fact'!AO12+'[4]CF fact'!AO12</f>
        <v>0</v>
      </c>
      <c r="AP12" s="10">
        <f>'[1]CF fact'!AP12+'[2]CF fact'!AP12+'[3]CF fact'!AP12+'[4]CF fact'!AP12</f>
        <v>0</v>
      </c>
      <c r="AQ12" s="10">
        <f>'[1]CF fact'!AQ12+'[2]CF fact'!AQ12+'[3]CF fact'!AQ12+'[4]CF fact'!AQ12</f>
        <v>0</v>
      </c>
      <c r="AR12" s="10">
        <f>'[1]CF fact'!AR12+'[2]CF fact'!AR12+'[3]CF fact'!AR12+'[4]CF fact'!AR12</f>
        <v>0</v>
      </c>
      <c r="AS12" s="10">
        <f>'[1]CF fact'!AS12+'[2]CF fact'!AS12+'[3]CF fact'!AS12+'[4]CF fact'!AS12</f>
        <v>0</v>
      </c>
      <c r="AT12" s="10">
        <f>'[1]CF fact'!AT12+'[2]CF fact'!AT12+'[3]CF fact'!AT12+'[4]CF fact'!AT12</f>
        <v>0</v>
      </c>
      <c r="AU12" s="10">
        <f>'[1]CF fact'!AU12+'[2]CF fact'!AU12+'[3]CF fact'!AU12+'[4]CF fact'!AU12</f>
        <v>0</v>
      </c>
      <c r="AV12" s="10">
        <f>'[1]CF fact'!AV12+'[2]CF fact'!AV12+'[3]CF fact'!AV12+'[4]CF fact'!AV12</f>
        <v>0</v>
      </c>
      <c r="AW12" s="10">
        <f>'[1]CF fact'!AW12+'[2]CF fact'!AW12+'[3]CF fact'!AW12+'[4]CF fact'!AW12</f>
        <v>0</v>
      </c>
      <c r="AX12" s="10">
        <f>'[1]CF fact'!AX12+'[2]CF fact'!AX12+'[3]CF fact'!AX12+'[4]CF fact'!AX12</f>
        <v>0</v>
      </c>
      <c r="AY12" s="10">
        <f>'[1]CF fact'!AY12+'[2]CF fact'!AY12+'[3]CF fact'!AY12+'[4]CF fact'!AY12</f>
        <v>0</v>
      </c>
      <c r="AZ12" s="10">
        <f>'[1]CF fact'!AZ12+'[2]CF fact'!AZ12+'[3]CF fact'!AZ12+'[4]CF fact'!AZ12</f>
        <v>0</v>
      </c>
      <c r="BA12" s="10">
        <f>'[1]CF fact'!BA12+'[2]CF fact'!BA12+'[3]CF fact'!BA12+'[4]CF fact'!BA12</f>
        <v>0</v>
      </c>
      <c r="BB12" s="10">
        <f>'[1]CF fact'!BB12+'[2]CF fact'!BB12+'[3]CF fact'!BB12+'[4]CF fact'!BB12</f>
        <v>0</v>
      </c>
      <c r="BC12" s="10">
        <f>'[1]CF fact'!BC12+'[2]CF fact'!BC12+'[3]CF fact'!BC12+'[4]CF fact'!BC12</f>
        <v>0</v>
      </c>
      <c r="BD12" s="10">
        <f>'[1]CF fact'!BD12+'[2]CF fact'!BD12+'[3]CF fact'!BD12+'[4]CF fact'!BD12</f>
        <v>0</v>
      </c>
      <c r="BE12" s="10">
        <f>'[1]CF fact'!BE12+'[2]CF fact'!BE12+'[3]CF fact'!BE12+'[4]CF fact'!BE12</f>
        <v>0</v>
      </c>
      <c r="BF12" s="10">
        <f>'[1]CF fact'!BF12+'[2]CF fact'!BF12+'[3]CF fact'!BF12+'[4]CF fact'!BF12</f>
        <v>0</v>
      </c>
      <c r="BG12" s="10">
        <f>'[1]CF fact'!BG12+'[2]CF fact'!BG12+'[3]CF fact'!BG12+'[4]CF fact'!BG12</f>
        <v>0</v>
      </c>
      <c r="BH12" s="10">
        <f>'[1]CF fact'!BH12+'[2]CF fact'!BH12+'[3]CF fact'!BH12+'[4]CF fact'!BH12</f>
        <v>0</v>
      </c>
      <c r="BI12" s="10">
        <f>'[1]CF fact'!BI12+'[2]CF fact'!BI12+'[3]CF fact'!BI12+'[4]CF fact'!BI12</f>
        <v>0</v>
      </c>
      <c r="BJ12" s="10">
        <f>'[1]CF fact'!BJ12+'[2]CF fact'!BJ12+'[3]CF fact'!BJ12+'[4]CF fact'!BJ12</f>
        <v>0</v>
      </c>
      <c r="BK12" s="10">
        <f>'[1]CF fact'!BK12+'[2]CF fact'!BK12+'[3]CF fact'!BK12+'[4]CF fact'!BK12</f>
        <v>0</v>
      </c>
      <c r="BL12" s="10">
        <f>'[1]CF fact'!BL12+'[2]CF fact'!BL12+'[3]CF fact'!BL12+'[4]CF fact'!BL12</f>
        <v>0</v>
      </c>
      <c r="BM12" s="10">
        <f>'[1]CF fact'!BM12+'[2]CF fact'!BM12+'[3]CF fact'!BM12+'[4]CF fact'!BM12</f>
        <v>0</v>
      </c>
      <c r="BN12" s="10">
        <f>'[1]CF fact'!BN12+'[2]CF fact'!BN12+'[3]CF fact'!BN12+'[4]CF fact'!BN12</f>
        <v>0</v>
      </c>
      <c r="BO12" s="10">
        <f>'[1]CF fact'!BO12+'[2]CF fact'!BO12+'[3]CF fact'!BO12+'[4]CF fact'!BO12</f>
        <v>0</v>
      </c>
      <c r="BP12" s="10">
        <f>'[1]CF fact'!BP12+'[2]CF fact'!BP12+'[3]CF fact'!BP12+'[4]CF fact'!BP12</f>
        <v>0</v>
      </c>
      <c r="BQ12" s="10">
        <f>'[1]CF fact'!BQ12+'[2]CF fact'!BQ12+'[3]CF fact'!BQ12+'[4]CF fact'!BQ12</f>
        <v>0</v>
      </c>
      <c r="BR12" s="10">
        <f>'[1]CF fact'!BR12+'[2]CF fact'!BR12+'[3]CF fact'!BR12+'[4]CF fact'!BR12</f>
        <v>0</v>
      </c>
      <c r="BS12" s="10">
        <f>'[1]CF fact'!BS12+'[2]CF fact'!BS12+'[3]CF fact'!BS12+'[4]CF fact'!BS12</f>
        <v>0</v>
      </c>
      <c r="BT12" s="10">
        <f>'[1]CF fact'!BT12+'[2]CF fact'!BT12+'[3]CF fact'!BT12+'[4]CF fact'!BT12</f>
        <v>0</v>
      </c>
      <c r="BU12" s="10">
        <f>'[1]CF fact'!BU12+'[2]CF fact'!BU12+'[3]CF fact'!BU12+'[4]CF fact'!BU12</f>
        <v>0</v>
      </c>
      <c r="BV12" s="10">
        <f>'[1]CF fact'!BV12+'[2]CF fact'!BV12+'[3]CF fact'!BV12+'[4]CF fact'!BV12</f>
        <v>0</v>
      </c>
      <c r="BW12" s="10">
        <f>'[1]CF fact'!BW12+'[2]CF fact'!BW12+'[3]CF fact'!BW12+'[4]CF fact'!BW12</f>
        <v>0</v>
      </c>
      <c r="BX12" s="10">
        <f>'[1]CF fact'!BX12+'[2]CF fact'!BX12+'[3]CF fact'!BX12+'[4]CF fact'!BX12</f>
        <v>0</v>
      </c>
      <c r="BY12" s="10">
        <f>'[1]CF fact'!BY12+'[2]CF fact'!BY12+'[3]CF fact'!BY12+'[4]CF fact'!BY12</f>
        <v>0</v>
      </c>
      <c r="BZ12" s="10">
        <f>'[1]CF fact'!BZ12+'[2]CF fact'!BZ12+'[3]CF fact'!BZ12+'[4]CF fact'!BZ12</f>
        <v>0</v>
      </c>
      <c r="CA12" s="10">
        <f>'[1]CF fact'!CA12+'[2]CF fact'!CA12+'[3]CF fact'!CA12+'[4]CF fact'!CA12</f>
        <v>0</v>
      </c>
      <c r="CB12" s="10">
        <f>'[1]CF fact'!CB12+'[2]CF fact'!CB12+'[3]CF fact'!CB12+'[4]CF fact'!CB12</f>
        <v>0</v>
      </c>
      <c r="CC12" s="10">
        <f>'[1]CF fact'!CC12+'[2]CF fact'!CC12+'[3]CF fact'!CC12+'[4]CF fact'!CC12</f>
        <v>0</v>
      </c>
      <c r="CD12" s="10">
        <f>'[1]CF fact'!CD12+'[2]CF fact'!CD12+'[3]CF fact'!CD12+'[4]CF fact'!CD12</f>
        <v>0</v>
      </c>
      <c r="CE12" s="10">
        <f>'[1]CF fact'!CE12+'[2]CF fact'!CE12+'[3]CF fact'!CE12+'[4]CF fact'!CE12</f>
        <v>0</v>
      </c>
      <c r="CF12" s="10">
        <f>'[1]CF fact'!CF12+'[2]CF fact'!CF12+'[3]CF fact'!CF12+'[4]CF fact'!CF12</f>
        <v>0</v>
      </c>
      <c r="CG12" s="10">
        <f>'[1]CF fact'!CG12+'[2]CF fact'!CG12+'[3]CF fact'!CG12+'[4]CF fact'!CG12</f>
        <v>0</v>
      </c>
      <c r="CH12" s="10">
        <f>'[1]CF fact'!CH12+'[2]CF fact'!CH12+'[3]CF fact'!CH12+'[4]CF fact'!CH12</f>
        <v>0</v>
      </c>
      <c r="CI12" s="10">
        <f>'[1]CF fact'!CI12+'[2]CF fact'!CI12+'[3]CF fact'!CI12+'[4]CF fact'!CI12</f>
        <v>0</v>
      </c>
      <c r="CJ12" s="10">
        <f>'[1]CF fact'!CJ12+'[2]CF fact'!CJ12+'[3]CF fact'!CJ12+'[4]CF fact'!CJ12</f>
        <v>0</v>
      </c>
      <c r="CK12" s="10">
        <f>'[1]CF fact'!CK12+'[2]CF fact'!CK12+'[3]CF fact'!CK12+'[4]CF fact'!CK12</f>
        <v>0</v>
      </c>
      <c r="CL12" s="10">
        <f>'[1]CF fact'!CL12+'[2]CF fact'!CL12+'[3]CF fact'!CL12+'[4]CF fact'!CL12</f>
        <v>0</v>
      </c>
      <c r="CM12" s="10">
        <f>'[1]CF fact'!CM12+'[2]CF fact'!CM12+'[3]CF fact'!CM12+'[4]CF fact'!CM12</f>
        <v>0</v>
      </c>
      <c r="CN12" s="10">
        <f>'[1]CF fact'!CN12+'[2]CF fact'!CN12+'[3]CF fact'!CN12+'[4]CF fact'!CN12</f>
        <v>0</v>
      </c>
      <c r="CO12" s="10">
        <f>'[1]CF fact'!CO12+'[2]CF fact'!CO12+'[3]CF fact'!CO12+'[4]CF fact'!CO12</f>
        <v>0</v>
      </c>
      <c r="CP12" s="10">
        <f>'[1]CF fact'!CP12+'[2]CF fact'!CP12+'[3]CF fact'!CP12+'[4]CF fact'!CP12</f>
        <v>0</v>
      </c>
      <c r="CQ12" s="10">
        <f>'[1]CF fact'!CQ12+'[2]CF fact'!CQ12+'[3]CF fact'!CQ12+'[4]CF fact'!CQ12</f>
        <v>0</v>
      </c>
      <c r="CR12" s="10">
        <f>'[1]CF fact'!CR12+'[2]CF fact'!CR12+'[3]CF fact'!CR12+'[4]CF fact'!CR12</f>
        <v>0</v>
      </c>
      <c r="CS12" s="10">
        <f>'[1]CF fact'!CS12+'[2]CF fact'!CS12+'[3]CF fact'!CS12+'[4]CF fact'!CS12</f>
        <v>0</v>
      </c>
      <c r="CT12" s="10">
        <f>'[1]CF fact'!CT12+'[2]CF fact'!CT12+'[3]CF fact'!CT12+'[4]CF fact'!CT12</f>
        <v>0</v>
      </c>
      <c r="CU12" s="10">
        <f>'[1]CF fact'!CU12+'[2]CF fact'!CU12+'[3]CF fact'!CU12+'[4]CF fact'!CU12</f>
        <v>0</v>
      </c>
      <c r="CV12" s="10">
        <f>'[1]CF fact'!CV12+'[2]CF fact'!CV12+'[3]CF fact'!CV12+'[4]CF fact'!CV12</f>
        <v>0</v>
      </c>
      <c r="CW12" s="10">
        <f>'[1]CF fact'!CW12+'[2]CF fact'!CW12+'[3]CF fact'!CW12+'[4]CF fact'!CW12</f>
        <v>0</v>
      </c>
      <c r="CX12" s="10">
        <f>'[1]CF fact'!CX12+'[2]CF fact'!CX12+'[3]CF fact'!CX12+'[4]CF fact'!CX12</f>
        <v>0</v>
      </c>
      <c r="CY12" s="10">
        <f>'[1]CF fact'!CY12+'[2]CF fact'!CY12+'[3]CF fact'!CY12+'[4]CF fact'!CY12</f>
        <v>0</v>
      </c>
      <c r="CZ12" s="10">
        <f>'[1]CF fact'!CZ12+'[2]CF fact'!CZ12+'[3]CF fact'!CZ12+'[4]CF fact'!CZ12</f>
        <v>0</v>
      </c>
      <c r="DA12" s="10">
        <f>'[1]CF fact'!DA12+'[2]CF fact'!DA12+'[3]CF fact'!DA12+'[4]CF fact'!DA12</f>
        <v>0</v>
      </c>
      <c r="DB12" s="10">
        <f>'[1]CF fact'!DB12+'[2]CF fact'!DB12+'[3]CF fact'!DB12+'[4]CF fact'!DB12</f>
        <v>0</v>
      </c>
      <c r="DC12" s="10">
        <f>'[1]CF fact'!DC12+'[2]CF fact'!DC12+'[3]CF fact'!DC12+'[4]CF fact'!DC12</f>
        <v>0</v>
      </c>
      <c r="DD12" s="10">
        <f>'[1]CF fact'!DD12+'[2]CF fact'!DD12+'[3]CF fact'!DD12+'[4]CF fact'!DD12</f>
        <v>0</v>
      </c>
      <c r="DE12" s="10">
        <f>'[1]CF fact'!DE12+'[2]CF fact'!DE12+'[3]CF fact'!DE12+'[4]CF fact'!DE12</f>
        <v>0</v>
      </c>
      <c r="DF12" s="10">
        <f>'[1]CF fact'!DF12+'[2]CF fact'!DF12+'[3]CF fact'!DF12+'[4]CF fact'!DF12</f>
        <v>0</v>
      </c>
      <c r="DG12" s="10">
        <f>'[1]CF fact'!DG12+'[2]CF fact'!DG12+'[3]CF fact'!DG12+'[4]CF fact'!DG12</f>
        <v>0</v>
      </c>
      <c r="DH12" s="10">
        <f>'[1]CF fact'!DH12+'[2]CF fact'!DH12+'[3]CF fact'!DH12+'[4]CF fact'!DH12</f>
        <v>0</v>
      </c>
      <c r="DI12" s="10">
        <f>'[1]CF fact'!DI12+'[2]CF fact'!DI12+'[3]CF fact'!DI12+'[4]CF fact'!DI12</f>
        <v>0</v>
      </c>
      <c r="DJ12" s="10">
        <f>'[1]CF fact'!DJ12+'[2]CF fact'!DJ12+'[3]CF fact'!DJ12+'[4]CF fact'!DJ12</f>
        <v>0</v>
      </c>
      <c r="DK12" s="10">
        <f>'[1]CF fact'!DK12+'[2]CF fact'!DK12+'[3]CF fact'!DK12+'[4]CF fact'!DK12</f>
        <v>0</v>
      </c>
      <c r="DL12" s="10">
        <f>'[1]CF fact'!DL12+'[2]CF fact'!DL12+'[3]CF fact'!DL12+'[4]CF fact'!DL12</f>
        <v>0</v>
      </c>
      <c r="DM12" s="10">
        <f>'[1]CF fact'!DM12+'[2]CF fact'!DM12+'[3]CF fact'!DM12+'[4]CF fact'!DM12</f>
        <v>0</v>
      </c>
      <c r="DN12" s="10">
        <f>'[1]CF fact'!DN12+'[2]CF fact'!DN12+'[3]CF fact'!DN12+'[4]CF fact'!DN12</f>
        <v>0</v>
      </c>
      <c r="DO12" s="10">
        <f>'[1]CF fact'!DO12+'[2]CF fact'!DO12+'[3]CF fact'!DO12+'[4]CF fact'!DO12</f>
        <v>0</v>
      </c>
      <c r="DP12" s="10">
        <f>'[1]CF fact'!DP12+'[2]CF fact'!DP12+'[3]CF fact'!DP12+'[4]CF fact'!DP12</f>
        <v>0</v>
      </c>
      <c r="DQ12" s="10">
        <f>'[1]CF fact'!DQ12+'[2]CF fact'!DQ12+'[3]CF fact'!DQ12+'[4]CF fact'!DQ12</f>
        <v>0</v>
      </c>
      <c r="DR12" s="10">
        <f>'[1]CF fact'!DR12+'[2]CF fact'!DR12+'[3]CF fact'!DR12+'[4]CF fact'!DR12</f>
        <v>0</v>
      </c>
      <c r="DS12" s="10">
        <f>'[1]CF fact'!DS12+'[2]CF fact'!DS12+'[3]CF fact'!DS12+'[4]CF fact'!DS12</f>
        <v>0</v>
      </c>
      <c r="DT12" s="10">
        <f>'[1]CF fact'!DT12+'[2]CF fact'!DT12+'[3]CF fact'!DT12+'[4]CF fact'!DT12</f>
        <v>0</v>
      </c>
    </row>
    <row r="13" spans="1:124">
      <c r="A13" s="103" t="s">
        <v>43</v>
      </c>
      <c r="B13" s="104">
        <f t="shared" si="12"/>
        <v>1188085.3900000001</v>
      </c>
      <c r="C13" s="10">
        <f>'[1]CF fact'!C13+'[2]CF fact'!C13+'[3]CF fact'!C13+'[4]CF fact'!C13</f>
        <v>0</v>
      </c>
      <c r="D13" s="10">
        <f>'[1]CF fact'!D13+'[2]CF fact'!D13+'[3]CF fact'!D13+'[4]CF fact'!D13</f>
        <v>0</v>
      </c>
      <c r="E13" s="10">
        <f>'[1]CF fact'!E13+'[2]CF fact'!E13+'[3]CF fact'!E13+'[4]CF fact'!E13</f>
        <v>13523.58</v>
      </c>
      <c r="F13" s="10">
        <f>'[1]CF fact'!F13+'[2]CF fact'!F13+'[3]CF fact'!F13+'[4]CF fact'!F13</f>
        <v>0</v>
      </c>
      <c r="G13" s="10">
        <f>'[1]CF fact'!G13+'[2]CF fact'!G13+'[3]CF fact'!G13+'[4]CF fact'!G13</f>
        <v>0</v>
      </c>
      <c r="H13" s="10">
        <f>'[1]CF fact'!H13+'[2]CF fact'!H13+'[3]CF fact'!H13+'[4]CF fact'!H13</f>
        <v>0</v>
      </c>
      <c r="I13" s="10">
        <f>'[1]CF fact'!I13+'[2]CF fact'!I13+'[3]CF fact'!I13+'[4]CF fact'!I13</f>
        <v>0</v>
      </c>
      <c r="J13" s="10">
        <f>'[1]CF fact'!J13+'[2]CF fact'!J13+'[3]CF fact'!J13+'[4]CF fact'!J13</f>
        <v>0</v>
      </c>
      <c r="K13" s="10">
        <f>'[1]CF fact'!K13+'[2]CF fact'!K13+'[3]CF fact'!K13+'[4]CF fact'!K13</f>
        <v>1164646.81</v>
      </c>
      <c r="L13" s="10">
        <f>'[1]CF fact'!L13+'[2]CF fact'!L13+'[3]CF fact'!L13+'[4]CF fact'!L13</f>
        <v>9915</v>
      </c>
      <c r="M13" s="10">
        <f>'[1]CF fact'!M13+'[2]CF fact'!M13+'[3]CF fact'!M13+'[4]CF fact'!M13</f>
        <v>0</v>
      </c>
      <c r="N13" s="10">
        <f>'[1]CF fact'!N13+'[2]CF fact'!N13+'[3]CF fact'!N13+'[4]CF fact'!N13</f>
        <v>0</v>
      </c>
      <c r="O13" s="10">
        <f>'[1]CF fact'!O13+'[2]CF fact'!O13+'[3]CF fact'!O13+'[4]CF fact'!O13</f>
        <v>0</v>
      </c>
      <c r="P13" s="10">
        <f>'[1]CF fact'!P13+'[2]CF fact'!P13+'[3]CF fact'!P13+'[4]CF fact'!P13</f>
        <v>0</v>
      </c>
      <c r="Q13" s="10">
        <f>'[1]CF fact'!Q13+'[2]CF fact'!Q13+'[3]CF fact'!Q13+'[4]CF fact'!Q13</f>
        <v>0</v>
      </c>
      <c r="R13" s="10">
        <f>'[1]CF fact'!R13+'[2]CF fact'!R13+'[3]CF fact'!R13+'[4]CF fact'!R13</f>
        <v>0</v>
      </c>
      <c r="S13" s="10">
        <f>'[1]CF fact'!S13+'[2]CF fact'!S13+'[3]CF fact'!S13+'[4]CF fact'!S13</f>
        <v>0</v>
      </c>
      <c r="T13" s="10">
        <f>'[1]CF fact'!T13+'[2]CF fact'!T13+'[3]CF fact'!T13+'[4]CF fact'!T13</f>
        <v>0</v>
      </c>
      <c r="U13" s="10">
        <f>'[1]CF fact'!U13+'[2]CF fact'!U13+'[3]CF fact'!U13+'[4]CF fact'!U13</f>
        <v>0</v>
      </c>
      <c r="V13" s="10">
        <f>'[1]CF fact'!V13+'[2]CF fact'!V13+'[3]CF fact'!V13+'[4]CF fact'!V13</f>
        <v>0</v>
      </c>
      <c r="W13" s="10">
        <f>'[1]CF fact'!W13+'[2]CF fact'!W13+'[3]CF fact'!W13+'[4]CF fact'!W13</f>
        <v>0</v>
      </c>
      <c r="X13" s="10">
        <f>'[1]CF fact'!X13+'[2]CF fact'!X13+'[3]CF fact'!X13+'[4]CF fact'!X13</f>
        <v>0</v>
      </c>
      <c r="Y13" s="10">
        <f>'[1]CF fact'!Y13+'[2]CF fact'!Y13+'[3]CF fact'!Y13+'[4]CF fact'!Y13</f>
        <v>0</v>
      </c>
      <c r="Z13" s="10">
        <f>'[1]CF fact'!Z13+'[2]CF fact'!Z13+'[3]CF fact'!Z13+'[4]CF fact'!Z13</f>
        <v>0</v>
      </c>
      <c r="AA13" s="10">
        <f>'[1]CF fact'!AA13+'[2]CF fact'!AA13+'[3]CF fact'!AA13+'[4]CF fact'!AA13</f>
        <v>0</v>
      </c>
      <c r="AB13" s="10">
        <f>'[1]CF fact'!AB13+'[2]CF fact'!AB13+'[3]CF fact'!AB13+'[4]CF fact'!AB13</f>
        <v>0</v>
      </c>
      <c r="AC13" s="10">
        <f>'[1]CF fact'!AC13+'[2]CF fact'!AC13+'[3]CF fact'!AC13+'[4]CF fact'!AC13</f>
        <v>0</v>
      </c>
      <c r="AD13" s="10">
        <f>'[1]CF fact'!AD13+'[2]CF fact'!AD13+'[3]CF fact'!AD13+'[4]CF fact'!AD13</f>
        <v>0</v>
      </c>
      <c r="AE13" s="10">
        <f>'[1]CF fact'!AE13+'[2]CF fact'!AE13+'[3]CF fact'!AE13+'[4]CF fact'!AE13</f>
        <v>0</v>
      </c>
      <c r="AF13" s="10">
        <f>'[1]CF fact'!AF13+'[2]CF fact'!AF13+'[3]CF fact'!AF13+'[4]CF fact'!AF13</f>
        <v>0</v>
      </c>
      <c r="AG13" s="10">
        <f>'[1]CF fact'!AG13+'[2]CF fact'!AG13+'[3]CF fact'!AG13+'[4]CF fact'!AG13</f>
        <v>0</v>
      </c>
      <c r="AH13" s="10">
        <f>'[1]CF fact'!AH13+'[2]CF fact'!AH13+'[3]CF fact'!AH13+'[4]CF fact'!AH13</f>
        <v>0</v>
      </c>
      <c r="AI13" s="10">
        <f>'[1]CF fact'!AI13+'[2]CF fact'!AI13+'[3]CF fact'!AI13+'[4]CF fact'!AI13</f>
        <v>0</v>
      </c>
      <c r="AJ13" s="10">
        <f>'[1]CF fact'!AJ13+'[2]CF fact'!AJ13+'[3]CF fact'!AJ13+'[4]CF fact'!AJ13</f>
        <v>0</v>
      </c>
      <c r="AK13" s="10">
        <f>'[1]CF fact'!AK13+'[2]CF fact'!AK13+'[3]CF fact'!AK13+'[4]CF fact'!AK13</f>
        <v>0</v>
      </c>
      <c r="AL13" s="10">
        <f>'[1]CF fact'!AL13+'[2]CF fact'!AL13+'[3]CF fact'!AL13+'[4]CF fact'!AL13</f>
        <v>0</v>
      </c>
      <c r="AM13" s="10">
        <f>'[1]CF fact'!AM13+'[2]CF fact'!AM13+'[3]CF fact'!AM13+'[4]CF fact'!AM13</f>
        <v>0</v>
      </c>
      <c r="AN13" s="10">
        <f>'[1]CF fact'!AN13+'[2]CF fact'!AN13+'[3]CF fact'!AN13+'[4]CF fact'!AN13</f>
        <v>0</v>
      </c>
      <c r="AO13" s="10">
        <f>'[1]CF fact'!AO13+'[2]CF fact'!AO13+'[3]CF fact'!AO13+'[4]CF fact'!AO13</f>
        <v>0</v>
      </c>
      <c r="AP13" s="10">
        <f>'[1]CF fact'!AP13+'[2]CF fact'!AP13+'[3]CF fact'!AP13+'[4]CF fact'!AP13</f>
        <v>0</v>
      </c>
      <c r="AQ13" s="10">
        <f>'[1]CF fact'!AQ13+'[2]CF fact'!AQ13+'[3]CF fact'!AQ13+'[4]CF fact'!AQ13</f>
        <v>0</v>
      </c>
      <c r="AR13" s="10">
        <f>'[1]CF fact'!AR13+'[2]CF fact'!AR13+'[3]CF fact'!AR13+'[4]CF fact'!AR13</f>
        <v>0</v>
      </c>
      <c r="AS13" s="10">
        <f>'[1]CF fact'!AS13+'[2]CF fact'!AS13+'[3]CF fact'!AS13+'[4]CF fact'!AS13</f>
        <v>0</v>
      </c>
      <c r="AT13" s="10">
        <f>'[1]CF fact'!AT13+'[2]CF fact'!AT13+'[3]CF fact'!AT13+'[4]CF fact'!AT13</f>
        <v>0</v>
      </c>
      <c r="AU13" s="10">
        <f>'[1]CF fact'!AU13+'[2]CF fact'!AU13+'[3]CF fact'!AU13+'[4]CF fact'!AU13</f>
        <v>0</v>
      </c>
      <c r="AV13" s="10">
        <f>'[1]CF fact'!AV13+'[2]CF fact'!AV13+'[3]CF fact'!AV13+'[4]CF fact'!AV13</f>
        <v>0</v>
      </c>
      <c r="AW13" s="10">
        <f>'[1]CF fact'!AW13+'[2]CF fact'!AW13+'[3]CF fact'!AW13+'[4]CF fact'!AW13</f>
        <v>0</v>
      </c>
      <c r="AX13" s="10">
        <f>'[1]CF fact'!AX13+'[2]CF fact'!AX13+'[3]CF fact'!AX13+'[4]CF fact'!AX13</f>
        <v>0</v>
      </c>
      <c r="AY13" s="10">
        <f>'[1]CF fact'!AY13+'[2]CF fact'!AY13+'[3]CF fact'!AY13+'[4]CF fact'!AY13</f>
        <v>0</v>
      </c>
      <c r="AZ13" s="10">
        <f>'[1]CF fact'!AZ13+'[2]CF fact'!AZ13+'[3]CF fact'!AZ13+'[4]CF fact'!AZ13</f>
        <v>0</v>
      </c>
      <c r="BA13" s="10">
        <f>'[1]CF fact'!BA13+'[2]CF fact'!BA13+'[3]CF fact'!BA13+'[4]CF fact'!BA13</f>
        <v>0</v>
      </c>
      <c r="BB13" s="10">
        <f>'[1]CF fact'!BB13+'[2]CF fact'!BB13+'[3]CF fact'!BB13+'[4]CF fact'!BB13</f>
        <v>0</v>
      </c>
      <c r="BC13" s="10">
        <f>'[1]CF fact'!BC13+'[2]CF fact'!BC13+'[3]CF fact'!BC13+'[4]CF fact'!BC13</f>
        <v>0</v>
      </c>
      <c r="BD13" s="10">
        <f>'[1]CF fact'!BD13+'[2]CF fact'!BD13+'[3]CF fact'!BD13+'[4]CF fact'!BD13</f>
        <v>0</v>
      </c>
      <c r="BE13" s="10">
        <f>'[1]CF fact'!BE13+'[2]CF fact'!BE13+'[3]CF fact'!BE13+'[4]CF fact'!BE13</f>
        <v>0</v>
      </c>
      <c r="BF13" s="10">
        <f>'[1]CF fact'!BF13+'[2]CF fact'!BF13+'[3]CF fact'!BF13+'[4]CF fact'!BF13</f>
        <v>0</v>
      </c>
      <c r="BG13" s="10">
        <f>'[1]CF fact'!BG13+'[2]CF fact'!BG13+'[3]CF fact'!BG13+'[4]CF fact'!BG13</f>
        <v>0</v>
      </c>
      <c r="BH13" s="10">
        <f>'[1]CF fact'!BH13+'[2]CF fact'!BH13+'[3]CF fact'!BH13+'[4]CF fact'!BH13</f>
        <v>0</v>
      </c>
      <c r="BI13" s="10">
        <f>'[1]CF fact'!BI13+'[2]CF fact'!BI13+'[3]CF fact'!BI13+'[4]CF fact'!BI13</f>
        <v>0</v>
      </c>
      <c r="BJ13" s="10">
        <f>'[1]CF fact'!BJ13+'[2]CF fact'!BJ13+'[3]CF fact'!BJ13+'[4]CF fact'!BJ13</f>
        <v>0</v>
      </c>
      <c r="BK13" s="10">
        <f>'[1]CF fact'!BK13+'[2]CF fact'!BK13+'[3]CF fact'!BK13+'[4]CF fact'!BK13</f>
        <v>0</v>
      </c>
      <c r="BL13" s="10">
        <f>'[1]CF fact'!BL13+'[2]CF fact'!BL13+'[3]CF fact'!BL13+'[4]CF fact'!BL13</f>
        <v>0</v>
      </c>
      <c r="BM13" s="10">
        <f>'[1]CF fact'!BM13+'[2]CF fact'!BM13+'[3]CF fact'!BM13+'[4]CF fact'!BM13</f>
        <v>0</v>
      </c>
      <c r="BN13" s="10">
        <f>'[1]CF fact'!BN13+'[2]CF fact'!BN13+'[3]CF fact'!BN13+'[4]CF fact'!BN13</f>
        <v>0</v>
      </c>
      <c r="BO13" s="10">
        <f>'[1]CF fact'!BO13+'[2]CF fact'!BO13+'[3]CF fact'!BO13+'[4]CF fact'!BO13</f>
        <v>0</v>
      </c>
      <c r="BP13" s="10">
        <f>'[1]CF fact'!BP13+'[2]CF fact'!BP13+'[3]CF fact'!BP13+'[4]CF fact'!BP13</f>
        <v>0</v>
      </c>
      <c r="BQ13" s="10">
        <f>'[1]CF fact'!BQ13+'[2]CF fact'!BQ13+'[3]CF fact'!BQ13+'[4]CF fact'!BQ13</f>
        <v>0</v>
      </c>
      <c r="BR13" s="10">
        <f>'[1]CF fact'!BR13+'[2]CF fact'!BR13+'[3]CF fact'!BR13+'[4]CF fact'!BR13</f>
        <v>0</v>
      </c>
      <c r="BS13" s="10">
        <f>'[1]CF fact'!BS13+'[2]CF fact'!BS13+'[3]CF fact'!BS13+'[4]CF fact'!BS13</f>
        <v>0</v>
      </c>
      <c r="BT13" s="10">
        <f>'[1]CF fact'!BT13+'[2]CF fact'!BT13+'[3]CF fact'!BT13+'[4]CF fact'!BT13</f>
        <v>0</v>
      </c>
      <c r="BU13" s="10">
        <f>'[1]CF fact'!BU13+'[2]CF fact'!BU13+'[3]CF fact'!BU13+'[4]CF fact'!BU13</f>
        <v>0</v>
      </c>
      <c r="BV13" s="10">
        <f>'[1]CF fact'!BV13+'[2]CF fact'!BV13+'[3]CF fact'!BV13+'[4]CF fact'!BV13</f>
        <v>0</v>
      </c>
      <c r="BW13" s="10">
        <f>'[1]CF fact'!BW13+'[2]CF fact'!BW13+'[3]CF fact'!BW13+'[4]CF fact'!BW13</f>
        <v>0</v>
      </c>
      <c r="BX13" s="10">
        <f>'[1]CF fact'!BX13+'[2]CF fact'!BX13+'[3]CF fact'!BX13+'[4]CF fact'!BX13</f>
        <v>0</v>
      </c>
      <c r="BY13" s="10">
        <f>'[1]CF fact'!BY13+'[2]CF fact'!BY13+'[3]CF fact'!BY13+'[4]CF fact'!BY13</f>
        <v>0</v>
      </c>
      <c r="BZ13" s="10">
        <f>'[1]CF fact'!BZ13+'[2]CF fact'!BZ13+'[3]CF fact'!BZ13+'[4]CF fact'!BZ13</f>
        <v>0</v>
      </c>
      <c r="CA13" s="10">
        <f>'[1]CF fact'!CA13+'[2]CF fact'!CA13+'[3]CF fact'!CA13+'[4]CF fact'!CA13</f>
        <v>0</v>
      </c>
      <c r="CB13" s="10">
        <f>'[1]CF fact'!CB13+'[2]CF fact'!CB13+'[3]CF fact'!CB13+'[4]CF fact'!CB13</f>
        <v>0</v>
      </c>
      <c r="CC13" s="10">
        <f>'[1]CF fact'!CC13+'[2]CF fact'!CC13+'[3]CF fact'!CC13+'[4]CF fact'!CC13</f>
        <v>0</v>
      </c>
      <c r="CD13" s="10">
        <f>'[1]CF fact'!CD13+'[2]CF fact'!CD13+'[3]CF fact'!CD13+'[4]CF fact'!CD13</f>
        <v>0</v>
      </c>
      <c r="CE13" s="10">
        <f>'[1]CF fact'!CE13+'[2]CF fact'!CE13+'[3]CF fact'!CE13+'[4]CF fact'!CE13</f>
        <v>0</v>
      </c>
      <c r="CF13" s="10">
        <f>'[1]CF fact'!CF13+'[2]CF fact'!CF13+'[3]CF fact'!CF13+'[4]CF fact'!CF13</f>
        <v>0</v>
      </c>
      <c r="CG13" s="10">
        <f>'[1]CF fact'!CG13+'[2]CF fact'!CG13+'[3]CF fact'!CG13+'[4]CF fact'!CG13</f>
        <v>0</v>
      </c>
      <c r="CH13" s="10">
        <f>'[1]CF fact'!CH13+'[2]CF fact'!CH13+'[3]CF fact'!CH13+'[4]CF fact'!CH13</f>
        <v>0</v>
      </c>
      <c r="CI13" s="10">
        <f>'[1]CF fact'!CI13+'[2]CF fact'!CI13+'[3]CF fact'!CI13+'[4]CF fact'!CI13</f>
        <v>0</v>
      </c>
      <c r="CJ13" s="10">
        <f>'[1]CF fact'!CJ13+'[2]CF fact'!CJ13+'[3]CF fact'!CJ13+'[4]CF fact'!CJ13</f>
        <v>0</v>
      </c>
      <c r="CK13" s="10">
        <f>'[1]CF fact'!CK13+'[2]CF fact'!CK13+'[3]CF fact'!CK13+'[4]CF fact'!CK13</f>
        <v>0</v>
      </c>
      <c r="CL13" s="10">
        <f>'[1]CF fact'!CL13+'[2]CF fact'!CL13+'[3]CF fact'!CL13+'[4]CF fact'!CL13</f>
        <v>0</v>
      </c>
      <c r="CM13" s="10">
        <f>'[1]CF fact'!CM13+'[2]CF fact'!CM13+'[3]CF fact'!CM13+'[4]CF fact'!CM13</f>
        <v>0</v>
      </c>
      <c r="CN13" s="10">
        <f>'[1]CF fact'!CN13+'[2]CF fact'!CN13+'[3]CF fact'!CN13+'[4]CF fact'!CN13</f>
        <v>0</v>
      </c>
      <c r="CO13" s="10">
        <f>'[1]CF fact'!CO13+'[2]CF fact'!CO13+'[3]CF fact'!CO13+'[4]CF fact'!CO13</f>
        <v>0</v>
      </c>
      <c r="CP13" s="10">
        <f>'[1]CF fact'!CP13+'[2]CF fact'!CP13+'[3]CF fact'!CP13+'[4]CF fact'!CP13</f>
        <v>0</v>
      </c>
      <c r="CQ13" s="10">
        <f>'[1]CF fact'!CQ13+'[2]CF fact'!CQ13+'[3]CF fact'!CQ13+'[4]CF fact'!CQ13</f>
        <v>0</v>
      </c>
      <c r="CR13" s="10">
        <f>'[1]CF fact'!CR13+'[2]CF fact'!CR13+'[3]CF fact'!CR13+'[4]CF fact'!CR13</f>
        <v>0</v>
      </c>
      <c r="CS13" s="10">
        <f>'[1]CF fact'!CS13+'[2]CF fact'!CS13+'[3]CF fact'!CS13+'[4]CF fact'!CS13</f>
        <v>0</v>
      </c>
      <c r="CT13" s="10">
        <f>'[1]CF fact'!CT13+'[2]CF fact'!CT13+'[3]CF fact'!CT13+'[4]CF fact'!CT13</f>
        <v>0</v>
      </c>
      <c r="CU13" s="10">
        <f>'[1]CF fact'!CU13+'[2]CF fact'!CU13+'[3]CF fact'!CU13+'[4]CF fact'!CU13</f>
        <v>0</v>
      </c>
      <c r="CV13" s="10">
        <f>'[1]CF fact'!CV13+'[2]CF fact'!CV13+'[3]CF fact'!CV13+'[4]CF fact'!CV13</f>
        <v>0</v>
      </c>
      <c r="CW13" s="10">
        <f>'[1]CF fact'!CW13+'[2]CF fact'!CW13+'[3]CF fact'!CW13+'[4]CF fact'!CW13</f>
        <v>0</v>
      </c>
      <c r="CX13" s="10">
        <f>'[1]CF fact'!CX13+'[2]CF fact'!CX13+'[3]CF fact'!CX13+'[4]CF fact'!CX13</f>
        <v>0</v>
      </c>
      <c r="CY13" s="10">
        <f>'[1]CF fact'!CY13+'[2]CF fact'!CY13+'[3]CF fact'!CY13+'[4]CF fact'!CY13</f>
        <v>0</v>
      </c>
      <c r="CZ13" s="10">
        <f>'[1]CF fact'!CZ13+'[2]CF fact'!CZ13+'[3]CF fact'!CZ13+'[4]CF fact'!CZ13</f>
        <v>0</v>
      </c>
      <c r="DA13" s="10">
        <f>'[1]CF fact'!DA13+'[2]CF fact'!DA13+'[3]CF fact'!DA13+'[4]CF fact'!DA13</f>
        <v>0</v>
      </c>
      <c r="DB13" s="10">
        <f>'[1]CF fact'!DB13+'[2]CF fact'!DB13+'[3]CF fact'!DB13+'[4]CF fact'!DB13</f>
        <v>0</v>
      </c>
      <c r="DC13" s="10">
        <f>'[1]CF fact'!DC13+'[2]CF fact'!DC13+'[3]CF fact'!DC13+'[4]CF fact'!DC13</f>
        <v>0</v>
      </c>
      <c r="DD13" s="10">
        <f>'[1]CF fact'!DD13+'[2]CF fact'!DD13+'[3]CF fact'!DD13+'[4]CF fact'!DD13</f>
        <v>0</v>
      </c>
      <c r="DE13" s="10">
        <f>'[1]CF fact'!DE13+'[2]CF fact'!DE13+'[3]CF fact'!DE13+'[4]CF fact'!DE13</f>
        <v>0</v>
      </c>
      <c r="DF13" s="10">
        <f>'[1]CF fact'!DF13+'[2]CF fact'!DF13+'[3]CF fact'!DF13+'[4]CF fact'!DF13</f>
        <v>0</v>
      </c>
      <c r="DG13" s="10">
        <f>'[1]CF fact'!DG13+'[2]CF fact'!DG13+'[3]CF fact'!DG13+'[4]CF fact'!DG13</f>
        <v>0</v>
      </c>
      <c r="DH13" s="10">
        <f>'[1]CF fact'!DH13+'[2]CF fact'!DH13+'[3]CF fact'!DH13+'[4]CF fact'!DH13</f>
        <v>0</v>
      </c>
      <c r="DI13" s="10">
        <f>'[1]CF fact'!DI13+'[2]CF fact'!DI13+'[3]CF fact'!DI13+'[4]CF fact'!DI13</f>
        <v>0</v>
      </c>
      <c r="DJ13" s="10">
        <f>'[1]CF fact'!DJ13+'[2]CF fact'!DJ13+'[3]CF fact'!DJ13+'[4]CF fact'!DJ13</f>
        <v>0</v>
      </c>
      <c r="DK13" s="10">
        <f>'[1]CF fact'!DK13+'[2]CF fact'!DK13+'[3]CF fact'!DK13+'[4]CF fact'!DK13</f>
        <v>0</v>
      </c>
      <c r="DL13" s="10">
        <f>'[1]CF fact'!DL13+'[2]CF fact'!DL13+'[3]CF fact'!DL13+'[4]CF fact'!DL13</f>
        <v>0</v>
      </c>
      <c r="DM13" s="10">
        <f>'[1]CF fact'!DM13+'[2]CF fact'!DM13+'[3]CF fact'!DM13+'[4]CF fact'!DM13</f>
        <v>0</v>
      </c>
      <c r="DN13" s="10">
        <f>'[1]CF fact'!DN13+'[2]CF fact'!DN13+'[3]CF fact'!DN13+'[4]CF fact'!DN13</f>
        <v>0</v>
      </c>
      <c r="DO13" s="10">
        <f>'[1]CF fact'!DO13+'[2]CF fact'!DO13+'[3]CF fact'!DO13+'[4]CF fact'!DO13</f>
        <v>0</v>
      </c>
      <c r="DP13" s="10">
        <f>'[1]CF fact'!DP13+'[2]CF fact'!DP13+'[3]CF fact'!DP13+'[4]CF fact'!DP13</f>
        <v>0</v>
      </c>
      <c r="DQ13" s="10">
        <f>'[1]CF fact'!DQ13+'[2]CF fact'!DQ13+'[3]CF fact'!DQ13+'[4]CF fact'!DQ13</f>
        <v>0</v>
      </c>
      <c r="DR13" s="10">
        <f>'[1]CF fact'!DR13+'[2]CF fact'!DR13+'[3]CF fact'!DR13+'[4]CF fact'!DR13</f>
        <v>0</v>
      </c>
      <c r="DS13" s="10">
        <f>'[1]CF fact'!DS13+'[2]CF fact'!DS13+'[3]CF fact'!DS13+'[4]CF fact'!DS13</f>
        <v>0</v>
      </c>
      <c r="DT13" s="10">
        <f>'[1]CF fact'!DT13+'[2]CF fact'!DT13+'[3]CF fact'!DT13+'[4]CF fact'!DT13</f>
        <v>0</v>
      </c>
    </row>
    <row r="14" spans="1:124">
      <c r="A14" s="105" t="s">
        <v>39</v>
      </c>
      <c r="B14" s="104">
        <f t="shared" si="12"/>
        <v>155940.35</v>
      </c>
      <c r="C14" s="10">
        <f>'[1]CF fact'!C14+'[2]CF fact'!C14+'[3]CF fact'!C14+'[4]CF fact'!C14</f>
        <v>0</v>
      </c>
      <c r="D14" s="10">
        <f>'[1]CF fact'!D14+'[2]CF fact'!D14+'[3]CF fact'!D14+'[4]CF fact'!D14</f>
        <v>0</v>
      </c>
      <c r="E14" s="10">
        <f>'[1]CF fact'!E14+'[2]CF fact'!E14+'[3]CF fact'!E14+'[4]CF fact'!E14</f>
        <v>108711</v>
      </c>
      <c r="F14" s="10">
        <f>'[1]CF fact'!F14+'[2]CF fact'!F14+'[3]CF fact'!F14+'[4]CF fact'!F14</f>
        <v>23267.599999999999</v>
      </c>
      <c r="G14" s="10">
        <f>'[1]CF fact'!G14+'[2]CF fact'!G14+'[3]CF fact'!G14+'[4]CF fact'!G14</f>
        <v>0</v>
      </c>
      <c r="H14" s="10">
        <f>'[1]CF fact'!H14+'[2]CF fact'!H14+'[3]CF fact'!H14+'[4]CF fact'!H14</f>
        <v>0</v>
      </c>
      <c r="I14" s="10">
        <f>'[1]CF fact'!I14+'[2]CF fact'!I14+'[3]CF fact'!I14+'[4]CF fact'!I14</f>
        <v>0</v>
      </c>
      <c r="J14" s="10">
        <f>'[1]CF fact'!J14+'[2]CF fact'!J14+'[3]CF fact'!J14+'[4]CF fact'!J14</f>
        <v>0</v>
      </c>
      <c r="K14" s="10">
        <f>'[1]CF fact'!K14+'[2]CF fact'!K14+'[3]CF fact'!K14+'[4]CF fact'!K14</f>
        <v>0</v>
      </c>
      <c r="L14" s="10">
        <f>'[1]CF fact'!L14+'[2]CF fact'!L14+'[3]CF fact'!L14+'[4]CF fact'!L14</f>
        <v>0</v>
      </c>
      <c r="M14" s="10">
        <f>'[1]CF fact'!M14+'[2]CF fact'!M14+'[3]CF fact'!M14+'[4]CF fact'!M14</f>
        <v>23961.75</v>
      </c>
      <c r="N14" s="10">
        <f>'[1]CF fact'!N14+'[2]CF fact'!N14+'[3]CF fact'!N14+'[4]CF fact'!N14</f>
        <v>0</v>
      </c>
      <c r="O14" s="10">
        <f>'[1]CF fact'!O14+'[2]CF fact'!O14+'[3]CF fact'!O14+'[4]CF fact'!O14</f>
        <v>0</v>
      </c>
      <c r="P14" s="10">
        <f>'[1]CF fact'!P14+'[2]CF fact'!P14+'[3]CF fact'!P14+'[4]CF fact'!P14</f>
        <v>0</v>
      </c>
      <c r="Q14" s="10">
        <f>'[1]CF fact'!Q14+'[2]CF fact'!Q14+'[3]CF fact'!Q14+'[4]CF fact'!Q14</f>
        <v>0</v>
      </c>
      <c r="R14" s="10">
        <f>'[1]CF fact'!R14+'[2]CF fact'!R14+'[3]CF fact'!R14+'[4]CF fact'!R14</f>
        <v>0</v>
      </c>
      <c r="S14" s="10">
        <f>'[1]CF fact'!S14+'[2]CF fact'!S14+'[3]CF fact'!S14+'[4]CF fact'!S14</f>
        <v>0</v>
      </c>
      <c r="T14" s="10">
        <f>'[1]CF fact'!T14+'[2]CF fact'!T14+'[3]CF fact'!T14+'[4]CF fact'!T14</f>
        <v>0</v>
      </c>
      <c r="U14" s="10">
        <f>'[1]CF fact'!U14+'[2]CF fact'!U14+'[3]CF fact'!U14+'[4]CF fact'!U14</f>
        <v>0</v>
      </c>
      <c r="V14" s="10">
        <f>'[1]CF fact'!V14+'[2]CF fact'!V14+'[3]CF fact'!V14+'[4]CF fact'!V14</f>
        <v>0</v>
      </c>
      <c r="W14" s="10">
        <f>'[1]CF fact'!W14+'[2]CF fact'!W14+'[3]CF fact'!W14+'[4]CF fact'!W14</f>
        <v>0</v>
      </c>
      <c r="X14" s="10">
        <f>'[1]CF fact'!X14+'[2]CF fact'!X14+'[3]CF fact'!X14+'[4]CF fact'!X14</f>
        <v>0</v>
      </c>
      <c r="Y14" s="10">
        <f>'[1]CF fact'!Y14+'[2]CF fact'!Y14+'[3]CF fact'!Y14+'[4]CF fact'!Y14</f>
        <v>0</v>
      </c>
      <c r="Z14" s="10">
        <f>'[1]CF fact'!Z14+'[2]CF fact'!Z14+'[3]CF fact'!Z14+'[4]CF fact'!Z14</f>
        <v>0</v>
      </c>
      <c r="AA14" s="10">
        <f>'[1]CF fact'!AA14+'[2]CF fact'!AA14+'[3]CF fact'!AA14+'[4]CF fact'!AA14</f>
        <v>0</v>
      </c>
      <c r="AB14" s="10">
        <f>'[1]CF fact'!AB14+'[2]CF fact'!AB14+'[3]CF fact'!AB14+'[4]CF fact'!AB14</f>
        <v>0</v>
      </c>
      <c r="AC14" s="10">
        <f>'[1]CF fact'!AC14+'[2]CF fact'!AC14+'[3]CF fact'!AC14+'[4]CF fact'!AC14</f>
        <v>0</v>
      </c>
      <c r="AD14" s="10">
        <f>'[1]CF fact'!AD14+'[2]CF fact'!AD14+'[3]CF fact'!AD14+'[4]CF fact'!AD14</f>
        <v>0</v>
      </c>
      <c r="AE14" s="10">
        <f>'[1]CF fact'!AE14+'[2]CF fact'!AE14+'[3]CF fact'!AE14+'[4]CF fact'!AE14</f>
        <v>0</v>
      </c>
      <c r="AF14" s="10">
        <f>'[1]CF fact'!AF14+'[2]CF fact'!AF14+'[3]CF fact'!AF14+'[4]CF fact'!AF14</f>
        <v>0</v>
      </c>
      <c r="AG14" s="10">
        <f>'[1]CF fact'!AG14+'[2]CF fact'!AG14+'[3]CF fact'!AG14+'[4]CF fact'!AG14</f>
        <v>0</v>
      </c>
      <c r="AH14" s="10">
        <f>'[1]CF fact'!AH14+'[2]CF fact'!AH14+'[3]CF fact'!AH14+'[4]CF fact'!AH14</f>
        <v>0</v>
      </c>
      <c r="AI14" s="10">
        <f>'[1]CF fact'!AI14+'[2]CF fact'!AI14+'[3]CF fact'!AI14+'[4]CF fact'!AI14</f>
        <v>0</v>
      </c>
      <c r="AJ14" s="10">
        <f>'[1]CF fact'!AJ14+'[2]CF fact'!AJ14+'[3]CF fact'!AJ14+'[4]CF fact'!AJ14</f>
        <v>0</v>
      </c>
      <c r="AK14" s="10">
        <f>'[1]CF fact'!AK14+'[2]CF fact'!AK14+'[3]CF fact'!AK14+'[4]CF fact'!AK14</f>
        <v>0</v>
      </c>
      <c r="AL14" s="10">
        <f>'[1]CF fact'!AL14+'[2]CF fact'!AL14+'[3]CF fact'!AL14+'[4]CF fact'!AL14</f>
        <v>0</v>
      </c>
      <c r="AM14" s="10">
        <f>'[1]CF fact'!AM14+'[2]CF fact'!AM14+'[3]CF fact'!AM14+'[4]CF fact'!AM14</f>
        <v>0</v>
      </c>
      <c r="AN14" s="10">
        <f>'[1]CF fact'!AN14+'[2]CF fact'!AN14+'[3]CF fact'!AN14+'[4]CF fact'!AN14</f>
        <v>0</v>
      </c>
      <c r="AO14" s="10">
        <f>'[1]CF fact'!AO14+'[2]CF fact'!AO14+'[3]CF fact'!AO14+'[4]CF fact'!AO14</f>
        <v>0</v>
      </c>
      <c r="AP14" s="10">
        <f>'[1]CF fact'!AP14+'[2]CF fact'!AP14+'[3]CF fact'!AP14+'[4]CF fact'!AP14</f>
        <v>0</v>
      </c>
      <c r="AQ14" s="10">
        <f>'[1]CF fact'!AQ14+'[2]CF fact'!AQ14+'[3]CF fact'!AQ14+'[4]CF fact'!AQ14</f>
        <v>0</v>
      </c>
      <c r="AR14" s="10">
        <f>'[1]CF fact'!AR14+'[2]CF fact'!AR14+'[3]CF fact'!AR14+'[4]CF fact'!AR14</f>
        <v>0</v>
      </c>
      <c r="AS14" s="10">
        <f>'[1]CF fact'!AS14+'[2]CF fact'!AS14+'[3]CF fact'!AS14+'[4]CF fact'!AS14</f>
        <v>0</v>
      </c>
      <c r="AT14" s="10">
        <f>'[1]CF fact'!AT14+'[2]CF fact'!AT14+'[3]CF fact'!AT14+'[4]CF fact'!AT14</f>
        <v>0</v>
      </c>
      <c r="AU14" s="10">
        <f>'[1]CF fact'!AU14+'[2]CF fact'!AU14+'[3]CF fact'!AU14+'[4]CF fact'!AU14</f>
        <v>0</v>
      </c>
      <c r="AV14" s="10">
        <f>'[1]CF fact'!AV14+'[2]CF fact'!AV14+'[3]CF fact'!AV14+'[4]CF fact'!AV14</f>
        <v>0</v>
      </c>
      <c r="AW14" s="10">
        <f>'[1]CF fact'!AW14+'[2]CF fact'!AW14+'[3]CF fact'!AW14+'[4]CF fact'!AW14</f>
        <v>0</v>
      </c>
      <c r="AX14" s="10">
        <f>'[1]CF fact'!AX14+'[2]CF fact'!AX14+'[3]CF fact'!AX14+'[4]CF fact'!AX14</f>
        <v>0</v>
      </c>
      <c r="AY14" s="10">
        <f>'[1]CF fact'!AY14+'[2]CF fact'!AY14+'[3]CF fact'!AY14+'[4]CF fact'!AY14</f>
        <v>0</v>
      </c>
      <c r="AZ14" s="10">
        <f>'[1]CF fact'!AZ14+'[2]CF fact'!AZ14+'[3]CF fact'!AZ14+'[4]CF fact'!AZ14</f>
        <v>0</v>
      </c>
      <c r="BA14" s="10">
        <f>'[1]CF fact'!BA14+'[2]CF fact'!BA14+'[3]CF fact'!BA14+'[4]CF fact'!BA14</f>
        <v>0</v>
      </c>
      <c r="BB14" s="10">
        <f>'[1]CF fact'!BB14+'[2]CF fact'!BB14+'[3]CF fact'!BB14+'[4]CF fact'!BB14</f>
        <v>0</v>
      </c>
      <c r="BC14" s="10">
        <f>'[1]CF fact'!BC14+'[2]CF fact'!BC14+'[3]CF fact'!BC14+'[4]CF fact'!BC14</f>
        <v>0</v>
      </c>
      <c r="BD14" s="10">
        <f>'[1]CF fact'!BD14+'[2]CF fact'!BD14+'[3]CF fact'!BD14+'[4]CF fact'!BD14</f>
        <v>0</v>
      </c>
      <c r="BE14" s="10">
        <f>'[1]CF fact'!BE14+'[2]CF fact'!BE14+'[3]CF fact'!BE14+'[4]CF fact'!BE14</f>
        <v>0</v>
      </c>
      <c r="BF14" s="10">
        <f>'[1]CF fact'!BF14+'[2]CF fact'!BF14+'[3]CF fact'!BF14+'[4]CF fact'!BF14</f>
        <v>0</v>
      </c>
      <c r="BG14" s="10">
        <f>'[1]CF fact'!BG14+'[2]CF fact'!BG14+'[3]CF fact'!BG14+'[4]CF fact'!BG14</f>
        <v>0</v>
      </c>
      <c r="BH14" s="10">
        <f>'[1]CF fact'!BH14+'[2]CF fact'!BH14+'[3]CF fact'!BH14+'[4]CF fact'!BH14</f>
        <v>0</v>
      </c>
      <c r="BI14" s="10">
        <f>'[1]CF fact'!BI14+'[2]CF fact'!BI14+'[3]CF fact'!BI14+'[4]CF fact'!BI14</f>
        <v>0</v>
      </c>
      <c r="BJ14" s="10">
        <f>'[1]CF fact'!BJ14+'[2]CF fact'!BJ14+'[3]CF fact'!BJ14+'[4]CF fact'!BJ14</f>
        <v>0</v>
      </c>
      <c r="BK14" s="10">
        <f>'[1]CF fact'!BK14+'[2]CF fact'!BK14+'[3]CF fact'!BK14+'[4]CF fact'!BK14</f>
        <v>0</v>
      </c>
      <c r="BL14" s="10">
        <f>'[1]CF fact'!BL14+'[2]CF fact'!BL14+'[3]CF fact'!BL14+'[4]CF fact'!BL14</f>
        <v>0</v>
      </c>
      <c r="BM14" s="10">
        <f>'[1]CF fact'!BM14+'[2]CF fact'!BM14+'[3]CF fact'!BM14+'[4]CF fact'!BM14</f>
        <v>0</v>
      </c>
      <c r="BN14" s="10">
        <f>'[1]CF fact'!BN14+'[2]CF fact'!BN14+'[3]CF fact'!BN14+'[4]CF fact'!BN14</f>
        <v>0</v>
      </c>
      <c r="BO14" s="10">
        <f>'[1]CF fact'!BO14+'[2]CF fact'!BO14+'[3]CF fact'!BO14+'[4]CF fact'!BO14</f>
        <v>0</v>
      </c>
      <c r="BP14" s="10">
        <f>'[1]CF fact'!BP14+'[2]CF fact'!BP14+'[3]CF fact'!BP14+'[4]CF fact'!BP14</f>
        <v>0</v>
      </c>
      <c r="BQ14" s="10">
        <f>'[1]CF fact'!BQ14+'[2]CF fact'!BQ14+'[3]CF fact'!BQ14+'[4]CF fact'!BQ14</f>
        <v>0</v>
      </c>
      <c r="BR14" s="10">
        <f>'[1]CF fact'!BR14+'[2]CF fact'!BR14+'[3]CF fact'!BR14+'[4]CF fact'!BR14</f>
        <v>0</v>
      </c>
      <c r="BS14" s="10">
        <f>'[1]CF fact'!BS14+'[2]CF fact'!BS14+'[3]CF fact'!BS14+'[4]CF fact'!BS14</f>
        <v>0</v>
      </c>
      <c r="BT14" s="10">
        <f>'[1]CF fact'!BT14+'[2]CF fact'!BT14+'[3]CF fact'!BT14+'[4]CF fact'!BT14</f>
        <v>0</v>
      </c>
      <c r="BU14" s="10">
        <f>'[1]CF fact'!BU14+'[2]CF fact'!BU14+'[3]CF fact'!BU14+'[4]CF fact'!BU14</f>
        <v>0</v>
      </c>
      <c r="BV14" s="10">
        <f>'[1]CF fact'!BV14+'[2]CF fact'!BV14+'[3]CF fact'!BV14+'[4]CF fact'!BV14</f>
        <v>0</v>
      </c>
      <c r="BW14" s="10">
        <f>'[1]CF fact'!BW14+'[2]CF fact'!BW14+'[3]CF fact'!BW14+'[4]CF fact'!BW14</f>
        <v>0</v>
      </c>
      <c r="BX14" s="10">
        <f>'[1]CF fact'!BX14+'[2]CF fact'!BX14+'[3]CF fact'!BX14+'[4]CF fact'!BX14</f>
        <v>0</v>
      </c>
      <c r="BY14" s="10">
        <f>'[1]CF fact'!BY14+'[2]CF fact'!BY14+'[3]CF fact'!BY14+'[4]CF fact'!BY14</f>
        <v>0</v>
      </c>
      <c r="BZ14" s="10">
        <f>'[1]CF fact'!BZ14+'[2]CF fact'!BZ14+'[3]CF fact'!BZ14+'[4]CF fact'!BZ14</f>
        <v>0</v>
      </c>
      <c r="CA14" s="10">
        <f>'[1]CF fact'!CA14+'[2]CF fact'!CA14+'[3]CF fact'!CA14+'[4]CF fact'!CA14</f>
        <v>0</v>
      </c>
      <c r="CB14" s="10">
        <f>'[1]CF fact'!CB14+'[2]CF fact'!CB14+'[3]CF fact'!CB14+'[4]CF fact'!CB14</f>
        <v>0</v>
      </c>
      <c r="CC14" s="10">
        <f>'[1]CF fact'!CC14+'[2]CF fact'!CC14+'[3]CF fact'!CC14+'[4]CF fact'!CC14</f>
        <v>0</v>
      </c>
      <c r="CD14" s="10">
        <f>'[1]CF fact'!CD14+'[2]CF fact'!CD14+'[3]CF fact'!CD14+'[4]CF fact'!CD14</f>
        <v>0</v>
      </c>
      <c r="CE14" s="10">
        <f>'[1]CF fact'!CE14+'[2]CF fact'!CE14+'[3]CF fact'!CE14+'[4]CF fact'!CE14</f>
        <v>0</v>
      </c>
      <c r="CF14" s="10">
        <f>'[1]CF fact'!CF14+'[2]CF fact'!CF14+'[3]CF fact'!CF14+'[4]CF fact'!CF14</f>
        <v>0</v>
      </c>
      <c r="CG14" s="10">
        <f>'[1]CF fact'!CG14+'[2]CF fact'!CG14+'[3]CF fact'!CG14+'[4]CF fact'!CG14</f>
        <v>0</v>
      </c>
      <c r="CH14" s="10">
        <f>'[1]CF fact'!CH14+'[2]CF fact'!CH14+'[3]CF fact'!CH14+'[4]CF fact'!CH14</f>
        <v>0</v>
      </c>
      <c r="CI14" s="10">
        <f>'[1]CF fact'!CI14+'[2]CF fact'!CI14+'[3]CF fact'!CI14+'[4]CF fact'!CI14</f>
        <v>0</v>
      </c>
      <c r="CJ14" s="10">
        <f>'[1]CF fact'!CJ14+'[2]CF fact'!CJ14+'[3]CF fact'!CJ14+'[4]CF fact'!CJ14</f>
        <v>0</v>
      </c>
      <c r="CK14" s="10">
        <f>'[1]CF fact'!CK14+'[2]CF fact'!CK14+'[3]CF fact'!CK14+'[4]CF fact'!CK14</f>
        <v>0</v>
      </c>
      <c r="CL14" s="10">
        <f>'[1]CF fact'!CL14+'[2]CF fact'!CL14+'[3]CF fact'!CL14+'[4]CF fact'!CL14</f>
        <v>0</v>
      </c>
      <c r="CM14" s="10">
        <f>'[1]CF fact'!CM14+'[2]CF fact'!CM14+'[3]CF fact'!CM14+'[4]CF fact'!CM14</f>
        <v>0</v>
      </c>
      <c r="CN14" s="10">
        <f>'[1]CF fact'!CN14+'[2]CF fact'!CN14+'[3]CF fact'!CN14+'[4]CF fact'!CN14</f>
        <v>0</v>
      </c>
      <c r="CO14" s="10">
        <f>'[1]CF fact'!CO14+'[2]CF fact'!CO14+'[3]CF fact'!CO14+'[4]CF fact'!CO14</f>
        <v>0</v>
      </c>
      <c r="CP14" s="10">
        <f>'[1]CF fact'!CP14+'[2]CF fact'!CP14+'[3]CF fact'!CP14+'[4]CF fact'!CP14</f>
        <v>0</v>
      </c>
      <c r="CQ14" s="10">
        <f>'[1]CF fact'!CQ14+'[2]CF fact'!CQ14+'[3]CF fact'!CQ14+'[4]CF fact'!CQ14</f>
        <v>0</v>
      </c>
      <c r="CR14" s="10">
        <f>'[1]CF fact'!CR14+'[2]CF fact'!CR14+'[3]CF fact'!CR14+'[4]CF fact'!CR14</f>
        <v>0</v>
      </c>
      <c r="CS14" s="10">
        <f>'[1]CF fact'!CS14+'[2]CF fact'!CS14+'[3]CF fact'!CS14+'[4]CF fact'!CS14</f>
        <v>0</v>
      </c>
      <c r="CT14" s="10">
        <f>'[1]CF fact'!CT14+'[2]CF fact'!CT14+'[3]CF fact'!CT14+'[4]CF fact'!CT14</f>
        <v>0</v>
      </c>
      <c r="CU14" s="10">
        <f>'[1]CF fact'!CU14+'[2]CF fact'!CU14+'[3]CF fact'!CU14+'[4]CF fact'!CU14</f>
        <v>0</v>
      </c>
      <c r="CV14" s="10">
        <f>'[1]CF fact'!CV14+'[2]CF fact'!CV14+'[3]CF fact'!CV14+'[4]CF fact'!CV14</f>
        <v>0</v>
      </c>
      <c r="CW14" s="10">
        <f>'[1]CF fact'!CW14+'[2]CF fact'!CW14+'[3]CF fact'!CW14+'[4]CF fact'!CW14</f>
        <v>0</v>
      </c>
      <c r="CX14" s="10">
        <f>'[1]CF fact'!CX14+'[2]CF fact'!CX14+'[3]CF fact'!CX14+'[4]CF fact'!CX14</f>
        <v>0</v>
      </c>
      <c r="CY14" s="10">
        <f>'[1]CF fact'!CY14+'[2]CF fact'!CY14+'[3]CF fact'!CY14+'[4]CF fact'!CY14</f>
        <v>0</v>
      </c>
      <c r="CZ14" s="10">
        <f>'[1]CF fact'!CZ14+'[2]CF fact'!CZ14+'[3]CF fact'!CZ14+'[4]CF fact'!CZ14</f>
        <v>0</v>
      </c>
      <c r="DA14" s="10">
        <f>'[1]CF fact'!DA14+'[2]CF fact'!DA14+'[3]CF fact'!DA14+'[4]CF fact'!DA14</f>
        <v>0</v>
      </c>
      <c r="DB14" s="10">
        <f>'[1]CF fact'!DB14+'[2]CF fact'!DB14+'[3]CF fact'!DB14+'[4]CF fact'!DB14</f>
        <v>0</v>
      </c>
      <c r="DC14" s="10">
        <f>'[1]CF fact'!DC14+'[2]CF fact'!DC14+'[3]CF fact'!DC14+'[4]CF fact'!DC14</f>
        <v>0</v>
      </c>
      <c r="DD14" s="10">
        <f>'[1]CF fact'!DD14+'[2]CF fact'!DD14+'[3]CF fact'!DD14+'[4]CF fact'!DD14</f>
        <v>0</v>
      </c>
      <c r="DE14" s="10">
        <f>'[1]CF fact'!DE14+'[2]CF fact'!DE14+'[3]CF fact'!DE14+'[4]CF fact'!DE14</f>
        <v>0</v>
      </c>
      <c r="DF14" s="10">
        <f>'[1]CF fact'!DF14+'[2]CF fact'!DF14+'[3]CF fact'!DF14+'[4]CF fact'!DF14</f>
        <v>0</v>
      </c>
      <c r="DG14" s="10">
        <f>'[1]CF fact'!DG14+'[2]CF fact'!DG14+'[3]CF fact'!DG14+'[4]CF fact'!DG14</f>
        <v>0</v>
      </c>
      <c r="DH14" s="10">
        <f>'[1]CF fact'!DH14+'[2]CF fact'!DH14+'[3]CF fact'!DH14+'[4]CF fact'!DH14</f>
        <v>0</v>
      </c>
      <c r="DI14" s="10">
        <f>'[1]CF fact'!DI14+'[2]CF fact'!DI14+'[3]CF fact'!DI14+'[4]CF fact'!DI14</f>
        <v>0</v>
      </c>
      <c r="DJ14" s="10">
        <f>'[1]CF fact'!DJ14+'[2]CF fact'!DJ14+'[3]CF fact'!DJ14+'[4]CF fact'!DJ14</f>
        <v>0</v>
      </c>
      <c r="DK14" s="10">
        <f>'[1]CF fact'!DK14+'[2]CF fact'!DK14+'[3]CF fact'!DK14+'[4]CF fact'!DK14</f>
        <v>0</v>
      </c>
      <c r="DL14" s="10">
        <f>'[1]CF fact'!DL14+'[2]CF fact'!DL14+'[3]CF fact'!DL14+'[4]CF fact'!DL14</f>
        <v>0</v>
      </c>
      <c r="DM14" s="10">
        <f>'[1]CF fact'!DM14+'[2]CF fact'!DM14+'[3]CF fact'!DM14+'[4]CF fact'!DM14</f>
        <v>0</v>
      </c>
      <c r="DN14" s="10">
        <f>'[1]CF fact'!DN14+'[2]CF fact'!DN14+'[3]CF fact'!DN14+'[4]CF fact'!DN14</f>
        <v>0</v>
      </c>
      <c r="DO14" s="10">
        <f>'[1]CF fact'!DO14+'[2]CF fact'!DO14+'[3]CF fact'!DO14+'[4]CF fact'!DO14</f>
        <v>0</v>
      </c>
      <c r="DP14" s="10">
        <f>'[1]CF fact'!DP14+'[2]CF fact'!DP14+'[3]CF fact'!DP14+'[4]CF fact'!DP14</f>
        <v>0</v>
      </c>
      <c r="DQ14" s="10">
        <f>'[1]CF fact'!DQ14+'[2]CF fact'!DQ14+'[3]CF fact'!DQ14+'[4]CF fact'!DQ14</f>
        <v>0</v>
      </c>
      <c r="DR14" s="10">
        <f>'[1]CF fact'!DR14+'[2]CF fact'!DR14+'[3]CF fact'!DR14+'[4]CF fact'!DR14</f>
        <v>0</v>
      </c>
      <c r="DS14" s="10">
        <f>'[1]CF fact'!DS14+'[2]CF fact'!DS14+'[3]CF fact'!DS14+'[4]CF fact'!DS14</f>
        <v>0</v>
      </c>
      <c r="DT14" s="10">
        <f>'[1]CF fact'!DT14+'[2]CF fact'!DT14+'[3]CF fact'!DT14+'[4]CF fact'!DT14</f>
        <v>0</v>
      </c>
    </row>
    <row r="15" spans="1:124">
      <c r="A15" s="105" t="s">
        <v>44</v>
      </c>
      <c r="B15" s="104">
        <f t="shared" si="12"/>
        <v>1057327</v>
      </c>
      <c r="C15" s="10">
        <f>'[1]CF fact'!C15+'[2]CF fact'!C15+'[3]CF fact'!C15+'[4]CF fact'!C15</f>
        <v>0</v>
      </c>
      <c r="D15" s="10">
        <f>'[1]CF fact'!D15+'[2]CF fact'!D15+'[3]CF fact'!D15+'[4]CF fact'!D15</f>
        <v>0</v>
      </c>
      <c r="E15" s="10">
        <f>'[1]CF fact'!E15+'[2]CF fact'!E15+'[3]CF fact'!E15+'[4]CF fact'!E15</f>
        <v>215142</v>
      </c>
      <c r="F15" s="10">
        <f>'[1]CF fact'!F15+'[2]CF fact'!F15+'[3]CF fact'!F15+'[4]CF fact'!F15</f>
        <v>761816</v>
      </c>
      <c r="G15" s="10">
        <f>'[1]CF fact'!G15+'[2]CF fact'!G15+'[3]CF fact'!G15+'[4]CF fact'!G15</f>
        <v>0</v>
      </c>
      <c r="H15" s="10">
        <f>'[1]CF fact'!H15+'[2]CF fact'!H15+'[3]CF fact'!H15+'[4]CF fact'!H15</f>
        <v>0</v>
      </c>
      <c r="I15" s="10">
        <f>'[1]CF fact'!I15+'[2]CF fact'!I15+'[3]CF fact'!I15+'[4]CF fact'!I15</f>
        <v>0</v>
      </c>
      <c r="J15" s="10">
        <f>'[1]CF fact'!J15+'[2]CF fact'!J15+'[3]CF fact'!J15+'[4]CF fact'!J15</f>
        <v>6777</v>
      </c>
      <c r="K15" s="10">
        <f>'[1]CF fact'!K15+'[2]CF fact'!K15+'[3]CF fact'!K15+'[4]CF fact'!K15</f>
        <v>10808</v>
      </c>
      <c r="L15" s="10">
        <f>'[1]CF fact'!L15+'[2]CF fact'!L15+'[3]CF fact'!L15+'[4]CF fact'!L15</f>
        <v>0</v>
      </c>
      <c r="M15" s="10">
        <f>'[1]CF fact'!M15+'[2]CF fact'!M15+'[3]CF fact'!M15+'[4]CF fact'!M15</f>
        <v>62784</v>
      </c>
      <c r="N15" s="10">
        <f>'[1]CF fact'!N15+'[2]CF fact'!N15+'[3]CF fact'!N15+'[4]CF fact'!N15</f>
        <v>0</v>
      </c>
      <c r="O15" s="10">
        <f>'[1]CF fact'!O15+'[2]CF fact'!O15+'[3]CF fact'!O15+'[4]CF fact'!O15</f>
        <v>0</v>
      </c>
      <c r="P15" s="10">
        <f>'[1]CF fact'!P15+'[2]CF fact'!P15+'[3]CF fact'!P15+'[4]CF fact'!P15</f>
        <v>0</v>
      </c>
      <c r="Q15" s="10">
        <f>'[1]CF fact'!Q15+'[2]CF fact'!Q15+'[3]CF fact'!Q15+'[4]CF fact'!Q15</f>
        <v>0</v>
      </c>
      <c r="R15" s="10">
        <f>'[1]CF fact'!R15+'[2]CF fact'!R15+'[3]CF fact'!R15+'[4]CF fact'!R15</f>
        <v>0</v>
      </c>
      <c r="S15" s="10">
        <f>'[1]CF fact'!S15+'[2]CF fact'!S15+'[3]CF fact'!S15+'[4]CF fact'!S15</f>
        <v>0</v>
      </c>
      <c r="T15" s="10">
        <f>'[1]CF fact'!T15+'[2]CF fact'!T15+'[3]CF fact'!T15+'[4]CF fact'!T15</f>
        <v>0</v>
      </c>
      <c r="U15" s="10">
        <f>'[1]CF fact'!U15+'[2]CF fact'!U15+'[3]CF fact'!U15+'[4]CF fact'!U15</f>
        <v>0</v>
      </c>
      <c r="V15" s="10">
        <f>'[1]CF fact'!V15+'[2]CF fact'!V15+'[3]CF fact'!V15+'[4]CF fact'!V15</f>
        <v>0</v>
      </c>
      <c r="W15" s="10">
        <f>'[1]CF fact'!W15+'[2]CF fact'!W15+'[3]CF fact'!W15+'[4]CF fact'!W15</f>
        <v>0</v>
      </c>
      <c r="X15" s="10">
        <f>'[1]CF fact'!X15+'[2]CF fact'!X15+'[3]CF fact'!X15+'[4]CF fact'!X15</f>
        <v>0</v>
      </c>
      <c r="Y15" s="10">
        <f>'[1]CF fact'!Y15+'[2]CF fact'!Y15+'[3]CF fact'!Y15+'[4]CF fact'!Y15</f>
        <v>0</v>
      </c>
      <c r="Z15" s="10">
        <f>'[1]CF fact'!Z15+'[2]CF fact'!Z15+'[3]CF fact'!Z15+'[4]CF fact'!Z15</f>
        <v>0</v>
      </c>
      <c r="AA15" s="10">
        <f>'[1]CF fact'!AA15+'[2]CF fact'!AA15+'[3]CF fact'!AA15+'[4]CF fact'!AA15</f>
        <v>0</v>
      </c>
      <c r="AB15" s="10">
        <f>'[1]CF fact'!AB15+'[2]CF fact'!AB15+'[3]CF fact'!AB15+'[4]CF fact'!AB15</f>
        <v>0</v>
      </c>
      <c r="AC15" s="10">
        <f>'[1]CF fact'!AC15+'[2]CF fact'!AC15+'[3]CF fact'!AC15+'[4]CF fact'!AC15</f>
        <v>0</v>
      </c>
      <c r="AD15" s="10">
        <f>'[1]CF fact'!AD15+'[2]CF fact'!AD15+'[3]CF fact'!AD15+'[4]CF fact'!AD15</f>
        <v>0</v>
      </c>
      <c r="AE15" s="10">
        <f>'[1]CF fact'!AE15+'[2]CF fact'!AE15+'[3]CF fact'!AE15+'[4]CF fact'!AE15</f>
        <v>0</v>
      </c>
      <c r="AF15" s="10">
        <f>'[1]CF fact'!AF15+'[2]CF fact'!AF15+'[3]CF fact'!AF15+'[4]CF fact'!AF15</f>
        <v>0</v>
      </c>
      <c r="AG15" s="10">
        <f>'[1]CF fact'!AG15+'[2]CF fact'!AG15+'[3]CF fact'!AG15+'[4]CF fact'!AG15</f>
        <v>0</v>
      </c>
      <c r="AH15" s="10">
        <f>'[1]CF fact'!AH15+'[2]CF fact'!AH15+'[3]CF fact'!AH15+'[4]CF fact'!AH15</f>
        <v>0</v>
      </c>
      <c r="AI15" s="10">
        <f>'[1]CF fact'!AI15+'[2]CF fact'!AI15+'[3]CF fact'!AI15+'[4]CF fact'!AI15</f>
        <v>0</v>
      </c>
      <c r="AJ15" s="10">
        <f>'[1]CF fact'!AJ15+'[2]CF fact'!AJ15+'[3]CF fact'!AJ15+'[4]CF fact'!AJ15</f>
        <v>0</v>
      </c>
      <c r="AK15" s="10">
        <f>'[1]CF fact'!AK15+'[2]CF fact'!AK15+'[3]CF fact'!AK15+'[4]CF fact'!AK15</f>
        <v>0</v>
      </c>
      <c r="AL15" s="10">
        <f>'[1]CF fact'!AL15+'[2]CF fact'!AL15+'[3]CF fact'!AL15+'[4]CF fact'!AL15</f>
        <v>0</v>
      </c>
      <c r="AM15" s="10">
        <f>'[1]CF fact'!AM15+'[2]CF fact'!AM15+'[3]CF fact'!AM15+'[4]CF fact'!AM15</f>
        <v>0</v>
      </c>
      <c r="AN15" s="10">
        <f>'[1]CF fact'!AN15+'[2]CF fact'!AN15+'[3]CF fact'!AN15+'[4]CF fact'!AN15</f>
        <v>0</v>
      </c>
      <c r="AO15" s="10">
        <f>'[1]CF fact'!AO15+'[2]CF fact'!AO15+'[3]CF fact'!AO15+'[4]CF fact'!AO15</f>
        <v>0</v>
      </c>
      <c r="AP15" s="10">
        <f>'[1]CF fact'!AP15+'[2]CF fact'!AP15+'[3]CF fact'!AP15+'[4]CF fact'!AP15</f>
        <v>0</v>
      </c>
      <c r="AQ15" s="10">
        <f>'[1]CF fact'!AQ15+'[2]CF fact'!AQ15+'[3]CF fact'!AQ15+'[4]CF fact'!AQ15</f>
        <v>0</v>
      </c>
      <c r="AR15" s="10">
        <f>'[1]CF fact'!AR15+'[2]CF fact'!AR15+'[3]CF fact'!AR15+'[4]CF fact'!AR15</f>
        <v>0</v>
      </c>
      <c r="AS15" s="10">
        <f>'[1]CF fact'!AS15+'[2]CF fact'!AS15+'[3]CF fact'!AS15+'[4]CF fact'!AS15</f>
        <v>0</v>
      </c>
      <c r="AT15" s="10">
        <f>'[1]CF fact'!AT15+'[2]CF fact'!AT15+'[3]CF fact'!AT15+'[4]CF fact'!AT15</f>
        <v>0</v>
      </c>
      <c r="AU15" s="10">
        <f>'[1]CF fact'!AU15+'[2]CF fact'!AU15+'[3]CF fact'!AU15+'[4]CF fact'!AU15</f>
        <v>0</v>
      </c>
      <c r="AV15" s="10">
        <f>'[1]CF fact'!AV15+'[2]CF fact'!AV15+'[3]CF fact'!AV15+'[4]CF fact'!AV15</f>
        <v>0</v>
      </c>
      <c r="AW15" s="10">
        <f>'[1]CF fact'!AW15+'[2]CF fact'!AW15+'[3]CF fact'!AW15+'[4]CF fact'!AW15</f>
        <v>0</v>
      </c>
      <c r="AX15" s="10">
        <f>'[1]CF fact'!AX15+'[2]CF fact'!AX15+'[3]CF fact'!AX15+'[4]CF fact'!AX15</f>
        <v>0</v>
      </c>
      <c r="AY15" s="10">
        <f>'[1]CF fact'!AY15+'[2]CF fact'!AY15+'[3]CF fact'!AY15+'[4]CF fact'!AY15</f>
        <v>0</v>
      </c>
      <c r="AZ15" s="10">
        <f>'[1]CF fact'!AZ15+'[2]CF fact'!AZ15+'[3]CF fact'!AZ15+'[4]CF fact'!AZ15</f>
        <v>0</v>
      </c>
      <c r="BA15" s="10">
        <f>'[1]CF fact'!BA15+'[2]CF fact'!BA15+'[3]CF fact'!BA15+'[4]CF fact'!BA15</f>
        <v>0</v>
      </c>
      <c r="BB15" s="10">
        <f>'[1]CF fact'!BB15+'[2]CF fact'!BB15+'[3]CF fact'!BB15+'[4]CF fact'!BB15</f>
        <v>0</v>
      </c>
      <c r="BC15" s="10">
        <f>'[1]CF fact'!BC15+'[2]CF fact'!BC15+'[3]CF fact'!BC15+'[4]CF fact'!BC15</f>
        <v>0</v>
      </c>
      <c r="BD15" s="10">
        <f>'[1]CF fact'!BD15+'[2]CF fact'!BD15+'[3]CF fact'!BD15+'[4]CF fact'!BD15</f>
        <v>0</v>
      </c>
      <c r="BE15" s="10">
        <f>'[1]CF fact'!BE15+'[2]CF fact'!BE15+'[3]CF fact'!BE15+'[4]CF fact'!BE15</f>
        <v>0</v>
      </c>
      <c r="BF15" s="10">
        <f>'[1]CF fact'!BF15+'[2]CF fact'!BF15+'[3]CF fact'!BF15+'[4]CF fact'!BF15</f>
        <v>0</v>
      </c>
      <c r="BG15" s="10">
        <f>'[1]CF fact'!BG15+'[2]CF fact'!BG15+'[3]CF fact'!BG15+'[4]CF fact'!BG15</f>
        <v>0</v>
      </c>
      <c r="BH15" s="10">
        <f>'[1]CF fact'!BH15+'[2]CF fact'!BH15+'[3]CF fact'!BH15+'[4]CF fact'!BH15</f>
        <v>0</v>
      </c>
      <c r="BI15" s="10">
        <f>'[1]CF fact'!BI15+'[2]CF fact'!BI15+'[3]CF fact'!BI15+'[4]CF fact'!BI15</f>
        <v>0</v>
      </c>
      <c r="BJ15" s="10">
        <f>'[1]CF fact'!BJ15+'[2]CF fact'!BJ15+'[3]CF fact'!BJ15+'[4]CF fact'!BJ15</f>
        <v>0</v>
      </c>
      <c r="BK15" s="10">
        <f>'[1]CF fact'!BK15+'[2]CF fact'!BK15+'[3]CF fact'!BK15+'[4]CF fact'!BK15</f>
        <v>0</v>
      </c>
      <c r="BL15" s="10">
        <f>'[1]CF fact'!BL15+'[2]CF fact'!BL15+'[3]CF fact'!BL15+'[4]CF fact'!BL15</f>
        <v>0</v>
      </c>
      <c r="BM15" s="10">
        <f>'[1]CF fact'!BM15+'[2]CF fact'!BM15+'[3]CF fact'!BM15+'[4]CF fact'!BM15</f>
        <v>0</v>
      </c>
      <c r="BN15" s="10">
        <f>'[1]CF fact'!BN15+'[2]CF fact'!BN15+'[3]CF fact'!BN15+'[4]CF fact'!BN15</f>
        <v>0</v>
      </c>
      <c r="BO15" s="10">
        <f>'[1]CF fact'!BO15+'[2]CF fact'!BO15+'[3]CF fact'!BO15+'[4]CF fact'!BO15</f>
        <v>0</v>
      </c>
      <c r="BP15" s="10">
        <f>'[1]CF fact'!BP15+'[2]CF fact'!BP15+'[3]CF fact'!BP15+'[4]CF fact'!BP15</f>
        <v>0</v>
      </c>
      <c r="BQ15" s="10">
        <f>'[1]CF fact'!BQ15+'[2]CF fact'!BQ15+'[3]CF fact'!BQ15+'[4]CF fact'!BQ15</f>
        <v>0</v>
      </c>
      <c r="BR15" s="10">
        <f>'[1]CF fact'!BR15+'[2]CF fact'!BR15+'[3]CF fact'!BR15+'[4]CF fact'!BR15</f>
        <v>0</v>
      </c>
      <c r="BS15" s="10">
        <f>'[1]CF fact'!BS15+'[2]CF fact'!BS15+'[3]CF fact'!BS15+'[4]CF fact'!BS15</f>
        <v>0</v>
      </c>
      <c r="BT15" s="10">
        <f>'[1]CF fact'!BT15+'[2]CF fact'!BT15+'[3]CF fact'!BT15+'[4]CF fact'!BT15</f>
        <v>0</v>
      </c>
      <c r="BU15" s="10">
        <f>'[1]CF fact'!BU15+'[2]CF fact'!BU15+'[3]CF fact'!BU15+'[4]CF fact'!BU15</f>
        <v>0</v>
      </c>
      <c r="BV15" s="10">
        <f>'[1]CF fact'!BV15+'[2]CF fact'!BV15+'[3]CF fact'!BV15+'[4]CF fact'!BV15</f>
        <v>0</v>
      </c>
      <c r="BW15" s="10">
        <f>'[1]CF fact'!BW15+'[2]CF fact'!BW15+'[3]CF fact'!BW15+'[4]CF fact'!BW15</f>
        <v>0</v>
      </c>
      <c r="BX15" s="10">
        <f>'[1]CF fact'!BX15+'[2]CF fact'!BX15+'[3]CF fact'!BX15+'[4]CF fact'!BX15</f>
        <v>0</v>
      </c>
      <c r="BY15" s="10">
        <f>'[1]CF fact'!BY15+'[2]CF fact'!BY15+'[3]CF fact'!BY15+'[4]CF fact'!BY15</f>
        <v>0</v>
      </c>
      <c r="BZ15" s="10">
        <f>'[1]CF fact'!BZ15+'[2]CF fact'!BZ15+'[3]CF fact'!BZ15+'[4]CF fact'!BZ15</f>
        <v>0</v>
      </c>
      <c r="CA15" s="10">
        <f>'[1]CF fact'!CA15+'[2]CF fact'!CA15+'[3]CF fact'!CA15+'[4]CF fact'!CA15</f>
        <v>0</v>
      </c>
      <c r="CB15" s="10">
        <f>'[1]CF fact'!CB15+'[2]CF fact'!CB15+'[3]CF fact'!CB15+'[4]CF fact'!CB15</f>
        <v>0</v>
      </c>
      <c r="CC15" s="10">
        <f>'[1]CF fact'!CC15+'[2]CF fact'!CC15+'[3]CF fact'!CC15+'[4]CF fact'!CC15</f>
        <v>0</v>
      </c>
      <c r="CD15" s="10">
        <f>'[1]CF fact'!CD15+'[2]CF fact'!CD15+'[3]CF fact'!CD15+'[4]CF fact'!CD15</f>
        <v>0</v>
      </c>
      <c r="CE15" s="10">
        <f>'[1]CF fact'!CE15+'[2]CF fact'!CE15+'[3]CF fact'!CE15+'[4]CF fact'!CE15</f>
        <v>0</v>
      </c>
      <c r="CF15" s="10">
        <f>'[1]CF fact'!CF15+'[2]CF fact'!CF15+'[3]CF fact'!CF15+'[4]CF fact'!CF15</f>
        <v>0</v>
      </c>
      <c r="CG15" s="10">
        <f>'[1]CF fact'!CG15+'[2]CF fact'!CG15+'[3]CF fact'!CG15+'[4]CF fact'!CG15</f>
        <v>0</v>
      </c>
      <c r="CH15" s="10">
        <f>'[1]CF fact'!CH15+'[2]CF fact'!CH15+'[3]CF fact'!CH15+'[4]CF fact'!CH15</f>
        <v>0</v>
      </c>
      <c r="CI15" s="10">
        <f>'[1]CF fact'!CI15+'[2]CF fact'!CI15+'[3]CF fact'!CI15+'[4]CF fact'!CI15</f>
        <v>0</v>
      </c>
      <c r="CJ15" s="10">
        <f>'[1]CF fact'!CJ15+'[2]CF fact'!CJ15+'[3]CF fact'!CJ15+'[4]CF fact'!CJ15</f>
        <v>0</v>
      </c>
      <c r="CK15" s="10">
        <f>'[1]CF fact'!CK15+'[2]CF fact'!CK15+'[3]CF fact'!CK15+'[4]CF fact'!CK15</f>
        <v>0</v>
      </c>
      <c r="CL15" s="10">
        <f>'[1]CF fact'!CL15+'[2]CF fact'!CL15+'[3]CF fact'!CL15+'[4]CF fact'!CL15</f>
        <v>0</v>
      </c>
      <c r="CM15" s="10">
        <f>'[1]CF fact'!CM15+'[2]CF fact'!CM15+'[3]CF fact'!CM15+'[4]CF fact'!CM15</f>
        <v>0</v>
      </c>
      <c r="CN15" s="10">
        <f>'[1]CF fact'!CN15+'[2]CF fact'!CN15+'[3]CF fact'!CN15+'[4]CF fact'!CN15</f>
        <v>0</v>
      </c>
      <c r="CO15" s="10">
        <f>'[1]CF fact'!CO15+'[2]CF fact'!CO15+'[3]CF fact'!CO15+'[4]CF fact'!CO15</f>
        <v>0</v>
      </c>
      <c r="CP15" s="10">
        <f>'[1]CF fact'!CP15+'[2]CF fact'!CP15+'[3]CF fact'!CP15+'[4]CF fact'!CP15</f>
        <v>0</v>
      </c>
      <c r="CQ15" s="10">
        <f>'[1]CF fact'!CQ15+'[2]CF fact'!CQ15+'[3]CF fact'!CQ15+'[4]CF fact'!CQ15</f>
        <v>0</v>
      </c>
      <c r="CR15" s="10">
        <f>'[1]CF fact'!CR15+'[2]CF fact'!CR15+'[3]CF fact'!CR15+'[4]CF fact'!CR15</f>
        <v>0</v>
      </c>
      <c r="CS15" s="10">
        <f>'[1]CF fact'!CS15+'[2]CF fact'!CS15+'[3]CF fact'!CS15+'[4]CF fact'!CS15</f>
        <v>0</v>
      </c>
      <c r="CT15" s="10">
        <f>'[1]CF fact'!CT15+'[2]CF fact'!CT15+'[3]CF fact'!CT15+'[4]CF fact'!CT15</f>
        <v>0</v>
      </c>
      <c r="CU15" s="10">
        <f>'[1]CF fact'!CU15+'[2]CF fact'!CU15+'[3]CF fact'!CU15+'[4]CF fact'!CU15</f>
        <v>0</v>
      </c>
      <c r="CV15" s="10">
        <f>'[1]CF fact'!CV15+'[2]CF fact'!CV15+'[3]CF fact'!CV15+'[4]CF fact'!CV15</f>
        <v>0</v>
      </c>
      <c r="CW15" s="10">
        <f>'[1]CF fact'!CW15+'[2]CF fact'!CW15+'[3]CF fact'!CW15+'[4]CF fact'!CW15</f>
        <v>0</v>
      </c>
      <c r="CX15" s="10">
        <f>'[1]CF fact'!CX15+'[2]CF fact'!CX15+'[3]CF fact'!CX15+'[4]CF fact'!CX15</f>
        <v>0</v>
      </c>
      <c r="CY15" s="10">
        <f>'[1]CF fact'!CY15+'[2]CF fact'!CY15+'[3]CF fact'!CY15+'[4]CF fact'!CY15</f>
        <v>0</v>
      </c>
      <c r="CZ15" s="10">
        <f>'[1]CF fact'!CZ15+'[2]CF fact'!CZ15+'[3]CF fact'!CZ15+'[4]CF fact'!CZ15</f>
        <v>0</v>
      </c>
      <c r="DA15" s="10">
        <f>'[1]CF fact'!DA15+'[2]CF fact'!DA15+'[3]CF fact'!DA15+'[4]CF fact'!DA15</f>
        <v>0</v>
      </c>
      <c r="DB15" s="10">
        <f>'[1]CF fact'!DB15+'[2]CF fact'!DB15+'[3]CF fact'!DB15+'[4]CF fact'!DB15</f>
        <v>0</v>
      </c>
      <c r="DC15" s="10">
        <f>'[1]CF fact'!DC15+'[2]CF fact'!DC15+'[3]CF fact'!DC15+'[4]CF fact'!DC15</f>
        <v>0</v>
      </c>
      <c r="DD15" s="10">
        <f>'[1]CF fact'!DD15+'[2]CF fact'!DD15+'[3]CF fact'!DD15+'[4]CF fact'!DD15</f>
        <v>0</v>
      </c>
      <c r="DE15" s="10">
        <f>'[1]CF fact'!DE15+'[2]CF fact'!DE15+'[3]CF fact'!DE15+'[4]CF fact'!DE15</f>
        <v>0</v>
      </c>
      <c r="DF15" s="10">
        <f>'[1]CF fact'!DF15+'[2]CF fact'!DF15+'[3]CF fact'!DF15+'[4]CF fact'!DF15</f>
        <v>0</v>
      </c>
      <c r="DG15" s="10">
        <f>'[1]CF fact'!DG15+'[2]CF fact'!DG15+'[3]CF fact'!DG15+'[4]CF fact'!DG15</f>
        <v>0</v>
      </c>
      <c r="DH15" s="10">
        <f>'[1]CF fact'!DH15+'[2]CF fact'!DH15+'[3]CF fact'!DH15+'[4]CF fact'!DH15</f>
        <v>0</v>
      </c>
      <c r="DI15" s="10">
        <f>'[1]CF fact'!DI15+'[2]CF fact'!DI15+'[3]CF fact'!DI15+'[4]CF fact'!DI15</f>
        <v>0</v>
      </c>
      <c r="DJ15" s="10">
        <f>'[1]CF fact'!DJ15+'[2]CF fact'!DJ15+'[3]CF fact'!DJ15+'[4]CF fact'!DJ15</f>
        <v>0</v>
      </c>
      <c r="DK15" s="10">
        <f>'[1]CF fact'!DK15+'[2]CF fact'!DK15+'[3]CF fact'!DK15+'[4]CF fact'!DK15</f>
        <v>0</v>
      </c>
      <c r="DL15" s="10">
        <f>'[1]CF fact'!DL15+'[2]CF fact'!DL15+'[3]CF fact'!DL15+'[4]CF fact'!DL15</f>
        <v>0</v>
      </c>
      <c r="DM15" s="10">
        <f>'[1]CF fact'!DM15+'[2]CF fact'!DM15+'[3]CF fact'!DM15+'[4]CF fact'!DM15</f>
        <v>0</v>
      </c>
      <c r="DN15" s="10">
        <f>'[1]CF fact'!DN15+'[2]CF fact'!DN15+'[3]CF fact'!DN15+'[4]CF fact'!DN15</f>
        <v>0</v>
      </c>
      <c r="DO15" s="10">
        <f>'[1]CF fact'!DO15+'[2]CF fact'!DO15+'[3]CF fact'!DO15+'[4]CF fact'!DO15</f>
        <v>0</v>
      </c>
      <c r="DP15" s="10">
        <f>'[1]CF fact'!DP15+'[2]CF fact'!DP15+'[3]CF fact'!DP15+'[4]CF fact'!DP15</f>
        <v>0</v>
      </c>
      <c r="DQ15" s="10">
        <f>'[1]CF fact'!DQ15+'[2]CF fact'!DQ15+'[3]CF fact'!DQ15+'[4]CF fact'!DQ15</f>
        <v>0</v>
      </c>
      <c r="DR15" s="10">
        <f>'[1]CF fact'!DR15+'[2]CF fact'!DR15+'[3]CF fact'!DR15+'[4]CF fact'!DR15</f>
        <v>0</v>
      </c>
      <c r="DS15" s="10">
        <f>'[1]CF fact'!DS15+'[2]CF fact'!DS15+'[3]CF fact'!DS15+'[4]CF fact'!DS15</f>
        <v>0</v>
      </c>
      <c r="DT15" s="10">
        <f>'[1]CF fact'!DT15+'[2]CF fact'!DT15+'[3]CF fact'!DT15+'[4]CF fact'!DT15</f>
        <v>0</v>
      </c>
    </row>
    <row r="16" spans="1:124">
      <c r="A16" s="105" t="s">
        <v>40</v>
      </c>
      <c r="B16" s="104">
        <f t="shared" si="12"/>
        <v>2641040</v>
      </c>
      <c r="C16" s="10">
        <f>'[1]CF fact'!C16+'[2]CF fact'!C16+'[3]CF fact'!C16+'[4]CF fact'!C16</f>
        <v>0</v>
      </c>
      <c r="D16" s="10">
        <f>'[1]CF fact'!D16+'[2]CF fact'!D16+'[3]CF fact'!D16+'[4]CF fact'!D16</f>
        <v>0</v>
      </c>
      <c r="E16" s="10">
        <f>'[1]CF fact'!E16+'[2]CF fact'!E16+'[3]CF fact'!E16+'[4]CF fact'!E16</f>
        <v>1849640</v>
      </c>
      <c r="F16" s="10">
        <f>'[1]CF fact'!F16+'[2]CF fact'!F16+'[3]CF fact'!F16+'[4]CF fact'!F16</f>
        <v>252000</v>
      </c>
      <c r="G16" s="10">
        <f>'[1]CF fact'!G16+'[2]CF fact'!G16+'[3]CF fact'!G16+'[4]CF fact'!G16</f>
        <v>0</v>
      </c>
      <c r="H16" s="10">
        <f>'[1]CF fact'!H16+'[2]CF fact'!H16+'[3]CF fact'!H16+'[4]CF fact'!H16</f>
        <v>0</v>
      </c>
      <c r="I16" s="10">
        <f>'[1]CF fact'!I16+'[2]CF fact'!I16+'[3]CF fact'!I16+'[4]CF fact'!I16</f>
        <v>0</v>
      </c>
      <c r="J16" s="10">
        <f>'[1]CF fact'!J16+'[2]CF fact'!J16+'[3]CF fact'!J16+'[4]CF fact'!J16</f>
        <v>0</v>
      </c>
      <c r="K16" s="10">
        <f>'[1]CF fact'!K16+'[2]CF fact'!K16+'[3]CF fact'!K16+'[4]CF fact'!K16</f>
        <v>0</v>
      </c>
      <c r="L16" s="10">
        <f>'[1]CF fact'!L16+'[2]CF fact'!L16+'[3]CF fact'!L16+'[4]CF fact'!L16</f>
        <v>238700</v>
      </c>
      <c r="M16" s="10">
        <f>'[1]CF fact'!M16+'[2]CF fact'!M16+'[3]CF fact'!M16+'[4]CF fact'!M16</f>
        <v>280000</v>
      </c>
      <c r="N16" s="10">
        <f>'[1]CF fact'!N16+'[2]CF fact'!N16+'[3]CF fact'!N16+'[4]CF fact'!N16</f>
        <v>0</v>
      </c>
      <c r="O16" s="10">
        <f>'[1]CF fact'!O16+'[2]CF fact'!O16+'[3]CF fact'!O16+'[4]CF fact'!O16</f>
        <v>0</v>
      </c>
      <c r="P16" s="10">
        <f>'[1]CF fact'!P16+'[2]CF fact'!P16+'[3]CF fact'!P16+'[4]CF fact'!P16</f>
        <v>0</v>
      </c>
      <c r="Q16" s="10">
        <f>'[1]CF fact'!Q16+'[2]CF fact'!Q16+'[3]CF fact'!Q16+'[4]CF fact'!Q16</f>
        <v>0</v>
      </c>
      <c r="R16" s="10">
        <f>'[1]CF fact'!R16+'[2]CF fact'!R16+'[3]CF fact'!R16+'[4]CF fact'!R16</f>
        <v>20700</v>
      </c>
      <c r="S16" s="10">
        <f>'[1]CF fact'!S16+'[2]CF fact'!S16+'[3]CF fact'!S16+'[4]CF fact'!S16</f>
        <v>0</v>
      </c>
      <c r="T16" s="10">
        <f>'[1]CF fact'!T16+'[2]CF fact'!T16+'[3]CF fact'!T16+'[4]CF fact'!T16</f>
        <v>0</v>
      </c>
      <c r="U16" s="10">
        <f>'[1]CF fact'!U16+'[2]CF fact'!U16+'[3]CF fact'!U16+'[4]CF fact'!U16</f>
        <v>0</v>
      </c>
      <c r="V16" s="10">
        <f>'[1]CF fact'!V16+'[2]CF fact'!V16+'[3]CF fact'!V16+'[4]CF fact'!V16</f>
        <v>0</v>
      </c>
      <c r="W16" s="10">
        <f>'[1]CF fact'!W16+'[2]CF fact'!W16+'[3]CF fact'!W16+'[4]CF fact'!W16</f>
        <v>0</v>
      </c>
      <c r="X16" s="10">
        <f>'[1]CF fact'!X16+'[2]CF fact'!X16+'[3]CF fact'!X16+'[4]CF fact'!X16</f>
        <v>0</v>
      </c>
      <c r="Y16" s="10">
        <f>'[1]CF fact'!Y16+'[2]CF fact'!Y16+'[3]CF fact'!Y16+'[4]CF fact'!Y16</f>
        <v>0</v>
      </c>
      <c r="Z16" s="10">
        <f>'[1]CF fact'!Z16+'[2]CF fact'!Z16+'[3]CF fact'!Z16+'[4]CF fact'!Z16</f>
        <v>0</v>
      </c>
      <c r="AA16" s="10">
        <f>'[1]CF fact'!AA16+'[2]CF fact'!AA16+'[3]CF fact'!AA16+'[4]CF fact'!AA16</f>
        <v>0</v>
      </c>
      <c r="AB16" s="10">
        <f>'[1]CF fact'!AB16+'[2]CF fact'!AB16+'[3]CF fact'!AB16+'[4]CF fact'!AB16</f>
        <v>0</v>
      </c>
      <c r="AC16" s="10">
        <f>'[1]CF fact'!AC16+'[2]CF fact'!AC16+'[3]CF fact'!AC16+'[4]CF fact'!AC16</f>
        <v>0</v>
      </c>
      <c r="AD16" s="10">
        <f>'[1]CF fact'!AD16+'[2]CF fact'!AD16+'[3]CF fact'!AD16+'[4]CF fact'!AD16</f>
        <v>0</v>
      </c>
      <c r="AE16" s="10">
        <f>'[1]CF fact'!AE16+'[2]CF fact'!AE16+'[3]CF fact'!AE16+'[4]CF fact'!AE16</f>
        <v>0</v>
      </c>
      <c r="AF16" s="10">
        <f>'[1]CF fact'!AF16+'[2]CF fact'!AF16+'[3]CF fact'!AF16+'[4]CF fact'!AF16</f>
        <v>0</v>
      </c>
      <c r="AG16" s="10">
        <f>'[1]CF fact'!AG16+'[2]CF fact'!AG16+'[3]CF fact'!AG16+'[4]CF fact'!AG16</f>
        <v>0</v>
      </c>
      <c r="AH16" s="10">
        <f>'[1]CF fact'!AH16+'[2]CF fact'!AH16+'[3]CF fact'!AH16+'[4]CF fact'!AH16</f>
        <v>0</v>
      </c>
      <c r="AI16" s="10">
        <f>'[1]CF fact'!AI16+'[2]CF fact'!AI16+'[3]CF fact'!AI16+'[4]CF fact'!AI16</f>
        <v>0</v>
      </c>
      <c r="AJ16" s="10">
        <f>'[1]CF fact'!AJ16+'[2]CF fact'!AJ16+'[3]CF fact'!AJ16+'[4]CF fact'!AJ16</f>
        <v>0</v>
      </c>
      <c r="AK16" s="10">
        <f>'[1]CF fact'!AK16+'[2]CF fact'!AK16+'[3]CF fact'!AK16+'[4]CF fact'!AK16</f>
        <v>0</v>
      </c>
      <c r="AL16" s="10">
        <f>'[1]CF fact'!AL16+'[2]CF fact'!AL16+'[3]CF fact'!AL16+'[4]CF fact'!AL16</f>
        <v>0</v>
      </c>
      <c r="AM16" s="10">
        <f>'[1]CF fact'!AM16+'[2]CF fact'!AM16+'[3]CF fact'!AM16+'[4]CF fact'!AM16</f>
        <v>0</v>
      </c>
      <c r="AN16" s="10">
        <f>'[1]CF fact'!AN16+'[2]CF fact'!AN16+'[3]CF fact'!AN16+'[4]CF fact'!AN16</f>
        <v>0</v>
      </c>
      <c r="AO16" s="10">
        <f>'[1]CF fact'!AO16+'[2]CF fact'!AO16+'[3]CF fact'!AO16+'[4]CF fact'!AO16</f>
        <v>0</v>
      </c>
      <c r="AP16" s="10">
        <f>'[1]CF fact'!AP16+'[2]CF fact'!AP16+'[3]CF fact'!AP16+'[4]CF fact'!AP16</f>
        <v>0</v>
      </c>
      <c r="AQ16" s="10">
        <f>'[1]CF fact'!AQ16+'[2]CF fact'!AQ16+'[3]CF fact'!AQ16+'[4]CF fact'!AQ16</f>
        <v>0</v>
      </c>
      <c r="AR16" s="10">
        <f>'[1]CF fact'!AR16+'[2]CF fact'!AR16+'[3]CF fact'!AR16+'[4]CF fact'!AR16</f>
        <v>0</v>
      </c>
      <c r="AS16" s="10">
        <f>'[1]CF fact'!AS16+'[2]CF fact'!AS16+'[3]CF fact'!AS16+'[4]CF fact'!AS16</f>
        <v>0</v>
      </c>
      <c r="AT16" s="10">
        <f>'[1]CF fact'!AT16+'[2]CF fact'!AT16+'[3]CF fact'!AT16+'[4]CF fact'!AT16</f>
        <v>0</v>
      </c>
      <c r="AU16" s="10">
        <f>'[1]CF fact'!AU16+'[2]CF fact'!AU16+'[3]CF fact'!AU16+'[4]CF fact'!AU16</f>
        <v>0</v>
      </c>
      <c r="AV16" s="10">
        <f>'[1]CF fact'!AV16+'[2]CF fact'!AV16+'[3]CF fact'!AV16+'[4]CF fact'!AV16</f>
        <v>0</v>
      </c>
      <c r="AW16" s="10">
        <f>'[1]CF fact'!AW16+'[2]CF fact'!AW16+'[3]CF fact'!AW16+'[4]CF fact'!AW16</f>
        <v>0</v>
      </c>
      <c r="AX16" s="10">
        <f>'[1]CF fact'!AX16+'[2]CF fact'!AX16+'[3]CF fact'!AX16+'[4]CF fact'!AX16</f>
        <v>0</v>
      </c>
      <c r="AY16" s="10">
        <f>'[1]CF fact'!AY16+'[2]CF fact'!AY16+'[3]CF fact'!AY16+'[4]CF fact'!AY16</f>
        <v>0</v>
      </c>
      <c r="AZ16" s="10">
        <f>'[1]CF fact'!AZ16+'[2]CF fact'!AZ16+'[3]CF fact'!AZ16+'[4]CF fact'!AZ16</f>
        <v>0</v>
      </c>
      <c r="BA16" s="10">
        <f>'[1]CF fact'!BA16+'[2]CF fact'!BA16+'[3]CF fact'!BA16+'[4]CF fact'!BA16</f>
        <v>0</v>
      </c>
      <c r="BB16" s="10">
        <f>'[1]CF fact'!BB16+'[2]CF fact'!BB16+'[3]CF fact'!BB16+'[4]CF fact'!BB16</f>
        <v>0</v>
      </c>
      <c r="BC16" s="10">
        <f>'[1]CF fact'!BC16+'[2]CF fact'!BC16+'[3]CF fact'!BC16+'[4]CF fact'!BC16</f>
        <v>0</v>
      </c>
      <c r="BD16" s="10">
        <f>'[1]CF fact'!BD16+'[2]CF fact'!BD16+'[3]CF fact'!BD16+'[4]CF fact'!BD16</f>
        <v>0</v>
      </c>
      <c r="BE16" s="10">
        <f>'[1]CF fact'!BE16+'[2]CF fact'!BE16+'[3]CF fact'!BE16+'[4]CF fact'!BE16</f>
        <v>0</v>
      </c>
      <c r="BF16" s="10">
        <f>'[1]CF fact'!BF16+'[2]CF fact'!BF16+'[3]CF fact'!BF16+'[4]CF fact'!BF16</f>
        <v>0</v>
      </c>
      <c r="BG16" s="10">
        <f>'[1]CF fact'!BG16+'[2]CF fact'!BG16+'[3]CF fact'!BG16+'[4]CF fact'!BG16</f>
        <v>0</v>
      </c>
      <c r="BH16" s="10">
        <f>'[1]CF fact'!BH16+'[2]CF fact'!BH16+'[3]CF fact'!BH16+'[4]CF fact'!BH16</f>
        <v>0</v>
      </c>
      <c r="BI16" s="10">
        <f>'[1]CF fact'!BI16+'[2]CF fact'!BI16+'[3]CF fact'!BI16+'[4]CF fact'!BI16</f>
        <v>0</v>
      </c>
      <c r="BJ16" s="10">
        <f>'[1]CF fact'!BJ16+'[2]CF fact'!BJ16+'[3]CF fact'!BJ16+'[4]CF fact'!BJ16</f>
        <v>0</v>
      </c>
      <c r="BK16" s="10">
        <f>'[1]CF fact'!BK16+'[2]CF fact'!BK16+'[3]CF fact'!BK16+'[4]CF fact'!BK16</f>
        <v>0</v>
      </c>
      <c r="BL16" s="10">
        <f>'[1]CF fact'!BL16+'[2]CF fact'!BL16+'[3]CF fact'!BL16+'[4]CF fact'!BL16</f>
        <v>0</v>
      </c>
      <c r="BM16" s="10">
        <f>'[1]CF fact'!BM16+'[2]CF fact'!BM16+'[3]CF fact'!BM16+'[4]CF fact'!BM16</f>
        <v>0</v>
      </c>
      <c r="BN16" s="10">
        <f>'[1]CF fact'!BN16+'[2]CF fact'!BN16+'[3]CF fact'!BN16+'[4]CF fact'!BN16</f>
        <v>0</v>
      </c>
      <c r="BO16" s="10">
        <f>'[1]CF fact'!BO16+'[2]CF fact'!BO16+'[3]CF fact'!BO16+'[4]CF fact'!BO16</f>
        <v>0</v>
      </c>
      <c r="BP16" s="10">
        <f>'[1]CF fact'!BP16+'[2]CF fact'!BP16+'[3]CF fact'!BP16+'[4]CF fact'!BP16</f>
        <v>0</v>
      </c>
      <c r="BQ16" s="10">
        <f>'[1]CF fact'!BQ16+'[2]CF fact'!BQ16+'[3]CF fact'!BQ16+'[4]CF fact'!BQ16</f>
        <v>0</v>
      </c>
      <c r="BR16" s="10">
        <f>'[1]CF fact'!BR16+'[2]CF fact'!BR16+'[3]CF fact'!BR16+'[4]CF fact'!BR16</f>
        <v>0</v>
      </c>
      <c r="BS16" s="10">
        <f>'[1]CF fact'!BS16+'[2]CF fact'!BS16+'[3]CF fact'!BS16+'[4]CF fact'!BS16</f>
        <v>0</v>
      </c>
      <c r="BT16" s="10">
        <f>'[1]CF fact'!BT16+'[2]CF fact'!BT16+'[3]CF fact'!BT16+'[4]CF fact'!BT16</f>
        <v>0</v>
      </c>
      <c r="BU16" s="10">
        <f>'[1]CF fact'!BU16+'[2]CF fact'!BU16+'[3]CF fact'!BU16+'[4]CF fact'!BU16</f>
        <v>0</v>
      </c>
      <c r="BV16" s="10">
        <f>'[1]CF fact'!BV16+'[2]CF fact'!BV16+'[3]CF fact'!BV16+'[4]CF fact'!BV16</f>
        <v>0</v>
      </c>
      <c r="BW16" s="10">
        <f>'[1]CF fact'!BW16+'[2]CF fact'!BW16+'[3]CF fact'!BW16+'[4]CF fact'!BW16</f>
        <v>0</v>
      </c>
      <c r="BX16" s="10">
        <f>'[1]CF fact'!BX16+'[2]CF fact'!BX16+'[3]CF fact'!BX16+'[4]CF fact'!BX16</f>
        <v>0</v>
      </c>
      <c r="BY16" s="10">
        <f>'[1]CF fact'!BY16+'[2]CF fact'!BY16+'[3]CF fact'!BY16+'[4]CF fact'!BY16</f>
        <v>0</v>
      </c>
      <c r="BZ16" s="10">
        <f>'[1]CF fact'!BZ16+'[2]CF fact'!BZ16+'[3]CF fact'!BZ16+'[4]CF fact'!BZ16</f>
        <v>0</v>
      </c>
      <c r="CA16" s="10">
        <f>'[1]CF fact'!CA16+'[2]CF fact'!CA16+'[3]CF fact'!CA16+'[4]CF fact'!CA16</f>
        <v>0</v>
      </c>
      <c r="CB16" s="10">
        <f>'[1]CF fact'!CB16+'[2]CF fact'!CB16+'[3]CF fact'!CB16+'[4]CF fact'!CB16</f>
        <v>0</v>
      </c>
      <c r="CC16" s="10">
        <f>'[1]CF fact'!CC16+'[2]CF fact'!CC16+'[3]CF fact'!CC16+'[4]CF fact'!CC16</f>
        <v>0</v>
      </c>
      <c r="CD16" s="10">
        <f>'[1]CF fact'!CD16+'[2]CF fact'!CD16+'[3]CF fact'!CD16+'[4]CF fact'!CD16</f>
        <v>0</v>
      </c>
      <c r="CE16" s="10">
        <f>'[1]CF fact'!CE16+'[2]CF fact'!CE16+'[3]CF fact'!CE16+'[4]CF fact'!CE16</f>
        <v>0</v>
      </c>
      <c r="CF16" s="10">
        <f>'[1]CF fact'!CF16+'[2]CF fact'!CF16+'[3]CF fact'!CF16+'[4]CF fact'!CF16</f>
        <v>0</v>
      </c>
      <c r="CG16" s="10">
        <f>'[1]CF fact'!CG16+'[2]CF fact'!CG16+'[3]CF fact'!CG16+'[4]CF fact'!CG16</f>
        <v>0</v>
      </c>
      <c r="CH16" s="10">
        <f>'[1]CF fact'!CH16+'[2]CF fact'!CH16+'[3]CF fact'!CH16+'[4]CF fact'!CH16</f>
        <v>0</v>
      </c>
      <c r="CI16" s="10">
        <f>'[1]CF fact'!CI16+'[2]CF fact'!CI16+'[3]CF fact'!CI16+'[4]CF fact'!CI16</f>
        <v>0</v>
      </c>
      <c r="CJ16" s="10">
        <f>'[1]CF fact'!CJ16+'[2]CF fact'!CJ16+'[3]CF fact'!CJ16+'[4]CF fact'!CJ16</f>
        <v>0</v>
      </c>
      <c r="CK16" s="10">
        <f>'[1]CF fact'!CK16+'[2]CF fact'!CK16+'[3]CF fact'!CK16+'[4]CF fact'!CK16</f>
        <v>0</v>
      </c>
      <c r="CL16" s="10">
        <f>'[1]CF fact'!CL16+'[2]CF fact'!CL16+'[3]CF fact'!CL16+'[4]CF fact'!CL16</f>
        <v>0</v>
      </c>
      <c r="CM16" s="10">
        <f>'[1]CF fact'!CM16+'[2]CF fact'!CM16+'[3]CF fact'!CM16+'[4]CF fact'!CM16</f>
        <v>0</v>
      </c>
      <c r="CN16" s="10">
        <f>'[1]CF fact'!CN16+'[2]CF fact'!CN16+'[3]CF fact'!CN16+'[4]CF fact'!CN16</f>
        <v>0</v>
      </c>
      <c r="CO16" s="10">
        <f>'[1]CF fact'!CO16+'[2]CF fact'!CO16+'[3]CF fact'!CO16+'[4]CF fact'!CO16</f>
        <v>0</v>
      </c>
      <c r="CP16" s="10">
        <f>'[1]CF fact'!CP16+'[2]CF fact'!CP16+'[3]CF fact'!CP16+'[4]CF fact'!CP16</f>
        <v>0</v>
      </c>
      <c r="CQ16" s="10">
        <f>'[1]CF fact'!CQ16+'[2]CF fact'!CQ16+'[3]CF fact'!CQ16+'[4]CF fact'!CQ16</f>
        <v>0</v>
      </c>
      <c r="CR16" s="10">
        <f>'[1]CF fact'!CR16+'[2]CF fact'!CR16+'[3]CF fact'!CR16+'[4]CF fact'!CR16</f>
        <v>0</v>
      </c>
      <c r="CS16" s="10">
        <f>'[1]CF fact'!CS16+'[2]CF fact'!CS16+'[3]CF fact'!CS16+'[4]CF fact'!CS16</f>
        <v>0</v>
      </c>
      <c r="CT16" s="10">
        <f>'[1]CF fact'!CT16+'[2]CF fact'!CT16+'[3]CF fact'!CT16+'[4]CF fact'!CT16</f>
        <v>0</v>
      </c>
      <c r="CU16" s="10">
        <f>'[1]CF fact'!CU16+'[2]CF fact'!CU16+'[3]CF fact'!CU16+'[4]CF fact'!CU16</f>
        <v>0</v>
      </c>
      <c r="CV16" s="10">
        <f>'[1]CF fact'!CV16+'[2]CF fact'!CV16+'[3]CF fact'!CV16+'[4]CF fact'!CV16</f>
        <v>0</v>
      </c>
      <c r="CW16" s="10">
        <f>'[1]CF fact'!CW16+'[2]CF fact'!CW16+'[3]CF fact'!CW16+'[4]CF fact'!CW16</f>
        <v>0</v>
      </c>
      <c r="CX16" s="10">
        <f>'[1]CF fact'!CX16+'[2]CF fact'!CX16+'[3]CF fact'!CX16+'[4]CF fact'!CX16</f>
        <v>0</v>
      </c>
      <c r="CY16" s="10">
        <f>'[1]CF fact'!CY16+'[2]CF fact'!CY16+'[3]CF fact'!CY16+'[4]CF fact'!CY16</f>
        <v>0</v>
      </c>
      <c r="CZ16" s="10">
        <f>'[1]CF fact'!CZ16+'[2]CF fact'!CZ16+'[3]CF fact'!CZ16+'[4]CF fact'!CZ16</f>
        <v>0</v>
      </c>
      <c r="DA16" s="10">
        <f>'[1]CF fact'!DA16+'[2]CF fact'!DA16+'[3]CF fact'!DA16+'[4]CF fact'!DA16</f>
        <v>0</v>
      </c>
      <c r="DB16" s="10">
        <f>'[1]CF fact'!DB16+'[2]CF fact'!DB16+'[3]CF fact'!DB16+'[4]CF fact'!DB16</f>
        <v>0</v>
      </c>
      <c r="DC16" s="10">
        <f>'[1]CF fact'!DC16+'[2]CF fact'!DC16+'[3]CF fact'!DC16+'[4]CF fact'!DC16</f>
        <v>0</v>
      </c>
      <c r="DD16" s="10">
        <f>'[1]CF fact'!DD16+'[2]CF fact'!DD16+'[3]CF fact'!DD16+'[4]CF fact'!DD16</f>
        <v>0</v>
      </c>
      <c r="DE16" s="10">
        <f>'[1]CF fact'!DE16+'[2]CF fact'!DE16+'[3]CF fact'!DE16+'[4]CF fact'!DE16</f>
        <v>0</v>
      </c>
      <c r="DF16" s="10">
        <f>'[1]CF fact'!DF16+'[2]CF fact'!DF16+'[3]CF fact'!DF16+'[4]CF fact'!DF16</f>
        <v>0</v>
      </c>
      <c r="DG16" s="10">
        <f>'[1]CF fact'!DG16+'[2]CF fact'!DG16+'[3]CF fact'!DG16+'[4]CF fact'!DG16</f>
        <v>0</v>
      </c>
      <c r="DH16" s="10">
        <f>'[1]CF fact'!DH16+'[2]CF fact'!DH16+'[3]CF fact'!DH16+'[4]CF fact'!DH16</f>
        <v>0</v>
      </c>
      <c r="DI16" s="10">
        <f>'[1]CF fact'!DI16+'[2]CF fact'!DI16+'[3]CF fact'!DI16+'[4]CF fact'!DI16</f>
        <v>0</v>
      </c>
      <c r="DJ16" s="10">
        <f>'[1]CF fact'!DJ16+'[2]CF fact'!DJ16+'[3]CF fact'!DJ16+'[4]CF fact'!DJ16</f>
        <v>0</v>
      </c>
      <c r="DK16" s="10">
        <f>'[1]CF fact'!DK16+'[2]CF fact'!DK16+'[3]CF fact'!DK16+'[4]CF fact'!DK16</f>
        <v>0</v>
      </c>
      <c r="DL16" s="10">
        <f>'[1]CF fact'!DL16+'[2]CF fact'!DL16+'[3]CF fact'!DL16+'[4]CF fact'!DL16</f>
        <v>0</v>
      </c>
      <c r="DM16" s="10">
        <f>'[1]CF fact'!DM16+'[2]CF fact'!DM16+'[3]CF fact'!DM16+'[4]CF fact'!DM16</f>
        <v>0</v>
      </c>
      <c r="DN16" s="10">
        <f>'[1]CF fact'!DN16+'[2]CF fact'!DN16+'[3]CF fact'!DN16+'[4]CF fact'!DN16</f>
        <v>0</v>
      </c>
      <c r="DO16" s="10">
        <f>'[1]CF fact'!DO16+'[2]CF fact'!DO16+'[3]CF fact'!DO16+'[4]CF fact'!DO16</f>
        <v>0</v>
      </c>
      <c r="DP16" s="10">
        <f>'[1]CF fact'!DP16+'[2]CF fact'!DP16+'[3]CF fact'!DP16+'[4]CF fact'!DP16</f>
        <v>0</v>
      </c>
      <c r="DQ16" s="10">
        <f>'[1]CF fact'!DQ16+'[2]CF fact'!DQ16+'[3]CF fact'!DQ16+'[4]CF fact'!DQ16</f>
        <v>0</v>
      </c>
      <c r="DR16" s="10">
        <f>'[1]CF fact'!DR16+'[2]CF fact'!DR16+'[3]CF fact'!DR16+'[4]CF fact'!DR16</f>
        <v>0</v>
      </c>
      <c r="DS16" s="10">
        <f>'[1]CF fact'!DS16+'[2]CF fact'!DS16+'[3]CF fact'!DS16+'[4]CF fact'!DS16</f>
        <v>0</v>
      </c>
      <c r="DT16" s="10">
        <f>'[1]CF fact'!DT16+'[2]CF fact'!DT16+'[3]CF fact'!DT16+'[4]CF fact'!DT16</f>
        <v>0</v>
      </c>
    </row>
    <row r="17" spans="1:124">
      <c r="A17" s="106" t="s">
        <v>42</v>
      </c>
      <c r="B17" s="101">
        <f t="shared" si="12"/>
        <v>4711081.9800000004</v>
      </c>
      <c r="C17" s="10">
        <f>'[1]CF fact'!C17+'[2]CF fact'!C17+'[3]CF fact'!C17+'[4]CF fact'!C17</f>
        <v>18000</v>
      </c>
      <c r="D17" s="10">
        <f>'[1]CF fact'!D17+'[2]CF fact'!D17+'[3]CF fact'!D17+'[4]CF fact'!D17</f>
        <v>1817256</v>
      </c>
      <c r="E17" s="10">
        <f>'[1]CF fact'!E17+'[2]CF fact'!E17+'[3]CF fact'!E17+'[4]CF fact'!E17</f>
        <v>0</v>
      </c>
      <c r="F17" s="10">
        <f>'[1]CF fact'!F17+'[2]CF fact'!F17+'[3]CF fact'!F17+'[4]CF fact'!F17</f>
        <v>0</v>
      </c>
      <c r="G17" s="10">
        <f>'[1]CF fact'!G17+'[2]CF fact'!G17+'[3]CF fact'!G17+'[4]CF fact'!G17</f>
        <v>2796512</v>
      </c>
      <c r="H17" s="10">
        <f>'[1]CF fact'!H17+'[2]CF fact'!H17+'[3]CF fact'!H17+'[4]CF fact'!H17</f>
        <v>0</v>
      </c>
      <c r="I17" s="10">
        <f>'[1]CF fact'!I17+'[2]CF fact'!I17+'[3]CF fact'!I17+'[4]CF fact'!I17</f>
        <v>0</v>
      </c>
      <c r="J17" s="10">
        <f>'[1]CF fact'!J17+'[2]CF fact'!J17+'[3]CF fact'!J17+'[4]CF fact'!J17</f>
        <v>0</v>
      </c>
      <c r="K17" s="10">
        <f>'[1]CF fact'!K17+'[2]CF fact'!K17+'[3]CF fact'!K17+'[4]CF fact'!K17</f>
        <v>0</v>
      </c>
      <c r="L17" s="10">
        <f>'[1]CF fact'!L17+'[2]CF fact'!L17+'[3]CF fact'!L17+'[4]CF fact'!L17</f>
        <v>50000</v>
      </c>
      <c r="M17" s="10">
        <f>'[1]CF fact'!M17+'[2]CF fact'!M17+'[3]CF fact'!M17+'[4]CF fact'!M17</f>
        <v>29313.98</v>
      </c>
      <c r="N17" s="10">
        <f>'[1]CF fact'!N17+'[2]CF fact'!N17+'[3]CF fact'!N17+'[4]CF fact'!N17</f>
        <v>0</v>
      </c>
      <c r="O17" s="10">
        <f>'[1]CF fact'!O17+'[2]CF fact'!O17+'[3]CF fact'!O17+'[4]CF fact'!O17</f>
        <v>0</v>
      </c>
      <c r="P17" s="10">
        <f>'[1]CF fact'!P17+'[2]CF fact'!P17+'[3]CF fact'!P17+'[4]CF fact'!P17</f>
        <v>0</v>
      </c>
      <c r="Q17" s="10">
        <f>'[1]CF fact'!Q17+'[2]CF fact'!Q17+'[3]CF fact'!Q17+'[4]CF fact'!Q17</f>
        <v>0</v>
      </c>
      <c r="R17" s="10">
        <f>'[1]CF fact'!R17+'[2]CF fact'!R17+'[3]CF fact'!R17+'[4]CF fact'!R17</f>
        <v>0</v>
      </c>
      <c r="S17" s="10">
        <f>'[1]CF fact'!S17+'[2]CF fact'!S17+'[3]CF fact'!S17+'[4]CF fact'!S17</f>
        <v>0</v>
      </c>
      <c r="T17" s="10">
        <f>'[1]CF fact'!T17+'[2]CF fact'!T17+'[3]CF fact'!T17+'[4]CF fact'!T17</f>
        <v>0</v>
      </c>
      <c r="U17" s="10">
        <f>'[1]CF fact'!U17+'[2]CF fact'!U17+'[3]CF fact'!U17+'[4]CF fact'!U17</f>
        <v>0</v>
      </c>
      <c r="V17" s="10">
        <f>'[1]CF fact'!V17+'[2]CF fact'!V17+'[3]CF fact'!V17+'[4]CF fact'!V17</f>
        <v>0</v>
      </c>
      <c r="W17" s="10">
        <f>'[1]CF fact'!W17+'[2]CF fact'!W17+'[3]CF fact'!W17+'[4]CF fact'!W17</f>
        <v>0</v>
      </c>
      <c r="X17" s="10">
        <f>'[1]CF fact'!X17+'[2]CF fact'!X17+'[3]CF fact'!X17+'[4]CF fact'!X17</f>
        <v>0</v>
      </c>
      <c r="Y17" s="10">
        <f>'[1]CF fact'!Y17+'[2]CF fact'!Y17+'[3]CF fact'!Y17+'[4]CF fact'!Y17</f>
        <v>0</v>
      </c>
      <c r="Z17" s="10">
        <f>'[1]CF fact'!Z17+'[2]CF fact'!Z17+'[3]CF fact'!Z17+'[4]CF fact'!Z17</f>
        <v>0</v>
      </c>
      <c r="AA17" s="10">
        <f>'[1]CF fact'!AA17+'[2]CF fact'!AA17+'[3]CF fact'!AA17+'[4]CF fact'!AA17</f>
        <v>0</v>
      </c>
      <c r="AB17" s="10">
        <f>'[1]CF fact'!AB17+'[2]CF fact'!AB17+'[3]CF fact'!AB17+'[4]CF fact'!AB17</f>
        <v>0</v>
      </c>
      <c r="AC17" s="10">
        <f>'[1]CF fact'!AC17+'[2]CF fact'!AC17+'[3]CF fact'!AC17+'[4]CF fact'!AC17</f>
        <v>0</v>
      </c>
      <c r="AD17" s="10">
        <f>'[1]CF fact'!AD17+'[2]CF fact'!AD17+'[3]CF fact'!AD17+'[4]CF fact'!AD17</f>
        <v>0</v>
      </c>
      <c r="AE17" s="10">
        <f>'[1]CF fact'!AE17+'[2]CF fact'!AE17+'[3]CF fact'!AE17+'[4]CF fact'!AE17</f>
        <v>0</v>
      </c>
      <c r="AF17" s="10">
        <f>'[1]CF fact'!AF17+'[2]CF fact'!AF17+'[3]CF fact'!AF17+'[4]CF fact'!AF17</f>
        <v>0</v>
      </c>
      <c r="AG17" s="10">
        <f>'[1]CF fact'!AG17+'[2]CF fact'!AG17+'[3]CF fact'!AG17+'[4]CF fact'!AG17</f>
        <v>0</v>
      </c>
      <c r="AH17" s="10">
        <f>'[1]CF fact'!AH17+'[2]CF fact'!AH17+'[3]CF fact'!AH17+'[4]CF fact'!AH17</f>
        <v>0</v>
      </c>
      <c r="AI17" s="10">
        <f>'[1]CF fact'!AI17+'[2]CF fact'!AI17+'[3]CF fact'!AI17+'[4]CF fact'!AI17</f>
        <v>0</v>
      </c>
      <c r="AJ17" s="10">
        <f>'[1]CF fact'!AJ17+'[2]CF fact'!AJ17+'[3]CF fact'!AJ17+'[4]CF fact'!AJ17</f>
        <v>0</v>
      </c>
      <c r="AK17" s="10">
        <f>'[1]CF fact'!AK17+'[2]CF fact'!AK17+'[3]CF fact'!AK17+'[4]CF fact'!AK17</f>
        <v>0</v>
      </c>
      <c r="AL17" s="10">
        <f>'[1]CF fact'!AL17+'[2]CF fact'!AL17+'[3]CF fact'!AL17+'[4]CF fact'!AL17</f>
        <v>0</v>
      </c>
      <c r="AM17" s="10">
        <f>'[1]CF fact'!AM17+'[2]CF fact'!AM17+'[3]CF fact'!AM17+'[4]CF fact'!AM17</f>
        <v>0</v>
      </c>
      <c r="AN17" s="10">
        <f>'[1]CF fact'!AN17+'[2]CF fact'!AN17+'[3]CF fact'!AN17+'[4]CF fact'!AN17</f>
        <v>0</v>
      </c>
      <c r="AO17" s="10">
        <f>'[1]CF fact'!AO17+'[2]CF fact'!AO17+'[3]CF fact'!AO17+'[4]CF fact'!AO17</f>
        <v>0</v>
      </c>
      <c r="AP17" s="10">
        <f>'[1]CF fact'!AP17+'[2]CF fact'!AP17+'[3]CF fact'!AP17+'[4]CF fact'!AP17</f>
        <v>0</v>
      </c>
      <c r="AQ17" s="10">
        <f>'[1]CF fact'!AQ17+'[2]CF fact'!AQ17+'[3]CF fact'!AQ17+'[4]CF fact'!AQ17</f>
        <v>0</v>
      </c>
      <c r="AR17" s="10">
        <f>'[1]CF fact'!AR17+'[2]CF fact'!AR17+'[3]CF fact'!AR17+'[4]CF fact'!AR17</f>
        <v>0</v>
      </c>
      <c r="AS17" s="10">
        <f>'[1]CF fact'!AS17+'[2]CF fact'!AS17+'[3]CF fact'!AS17+'[4]CF fact'!AS17</f>
        <v>0</v>
      </c>
      <c r="AT17" s="10">
        <f>'[1]CF fact'!AT17+'[2]CF fact'!AT17+'[3]CF fact'!AT17+'[4]CF fact'!AT17</f>
        <v>0</v>
      </c>
      <c r="AU17" s="10">
        <f>'[1]CF fact'!AU17+'[2]CF fact'!AU17+'[3]CF fact'!AU17+'[4]CF fact'!AU17</f>
        <v>0</v>
      </c>
      <c r="AV17" s="10">
        <f>'[1]CF fact'!AV17+'[2]CF fact'!AV17+'[3]CF fact'!AV17+'[4]CF fact'!AV17</f>
        <v>0</v>
      </c>
      <c r="AW17" s="10">
        <f>'[1]CF fact'!AW17+'[2]CF fact'!AW17+'[3]CF fact'!AW17+'[4]CF fact'!AW17</f>
        <v>0</v>
      </c>
      <c r="AX17" s="10">
        <f>'[1]CF fact'!AX17+'[2]CF fact'!AX17+'[3]CF fact'!AX17+'[4]CF fact'!AX17</f>
        <v>0</v>
      </c>
      <c r="AY17" s="10">
        <f>'[1]CF fact'!AY17+'[2]CF fact'!AY17+'[3]CF fact'!AY17+'[4]CF fact'!AY17</f>
        <v>0</v>
      </c>
      <c r="AZ17" s="10">
        <f>'[1]CF fact'!AZ17+'[2]CF fact'!AZ17+'[3]CF fact'!AZ17+'[4]CF fact'!AZ17</f>
        <v>0</v>
      </c>
      <c r="BA17" s="10">
        <f>'[1]CF fact'!BA17+'[2]CF fact'!BA17+'[3]CF fact'!BA17+'[4]CF fact'!BA17</f>
        <v>0</v>
      </c>
      <c r="BB17" s="10">
        <f>'[1]CF fact'!BB17+'[2]CF fact'!BB17+'[3]CF fact'!BB17+'[4]CF fact'!BB17</f>
        <v>0</v>
      </c>
      <c r="BC17" s="10">
        <f>'[1]CF fact'!BC17+'[2]CF fact'!BC17+'[3]CF fact'!BC17+'[4]CF fact'!BC17</f>
        <v>0</v>
      </c>
      <c r="BD17" s="10">
        <f>'[1]CF fact'!BD17+'[2]CF fact'!BD17+'[3]CF fact'!BD17+'[4]CF fact'!BD17</f>
        <v>0</v>
      </c>
      <c r="BE17" s="10">
        <f>'[1]CF fact'!BE17+'[2]CF fact'!BE17+'[3]CF fact'!BE17+'[4]CF fact'!BE17</f>
        <v>0</v>
      </c>
      <c r="BF17" s="10">
        <f>'[1]CF fact'!BF17+'[2]CF fact'!BF17+'[3]CF fact'!BF17+'[4]CF fact'!BF17</f>
        <v>0</v>
      </c>
      <c r="BG17" s="10">
        <f>'[1]CF fact'!BG17+'[2]CF fact'!BG17+'[3]CF fact'!BG17+'[4]CF fact'!BG17</f>
        <v>0</v>
      </c>
      <c r="BH17" s="10">
        <f>'[1]CF fact'!BH17+'[2]CF fact'!BH17+'[3]CF fact'!BH17+'[4]CF fact'!BH17</f>
        <v>0</v>
      </c>
      <c r="BI17" s="10">
        <f>'[1]CF fact'!BI17+'[2]CF fact'!BI17+'[3]CF fact'!BI17+'[4]CF fact'!BI17</f>
        <v>0</v>
      </c>
      <c r="BJ17" s="10">
        <f>'[1]CF fact'!BJ17+'[2]CF fact'!BJ17+'[3]CF fact'!BJ17+'[4]CF fact'!BJ17</f>
        <v>0</v>
      </c>
      <c r="BK17" s="10">
        <f>'[1]CF fact'!BK17+'[2]CF fact'!BK17+'[3]CF fact'!BK17+'[4]CF fact'!BK17</f>
        <v>0</v>
      </c>
      <c r="BL17" s="10">
        <f>'[1]CF fact'!BL17+'[2]CF fact'!BL17+'[3]CF fact'!BL17+'[4]CF fact'!BL17</f>
        <v>0</v>
      </c>
      <c r="BM17" s="10">
        <f>'[1]CF fact'!BM17+'[2]CF fact'!BM17+'[3]CF fact'!BM17+'[4]CF fact'!BM17</f>
        <v>0</v>
      </c>
      <c r="BN17" s="10">
        <f>'[1]CF fact'!BN17+'[2]CF fact'!BN17+'[3]CF fact'!BN17+'[4]CF fact'!BN17</f>
        <v>0</v>
      </c>
      <c r="BO17" s="10">
        <f>'[1]CF fact'!BO17+'[2]CF fact'!BO17+'[3]CF fact'!BO17+'[4]CF fact'!BO17</f>
        <v>0</v>
      </c>
      <c r="BP17" s="10">
        <f>'[1]CF fact'!BP17+'[2]CF fact'!BP17+'[3]CF fact'!BP17+'[4]CF fact'!BP17</f>
        <v>0</v>
      </c>
      <c r="BQ17" s="10">
        <f>'[1]CF fact'!BQ17+'[2]CF fact'!BQ17+'[3]CF fact'!BQ17+'[4]CF fact'!BQ17</f>
        <v>0</v>
      </c>
      <c r="BR17" s="10">
        <f>'[1]CF fact'!BR17+'[2]CF fact'!BR17+'[3]CF fact'!BR17+'[4]CF fact'!BR17</f>
        <v>0</v>
      </c>
      <c r="BS17" s="10">
        <f>'[1]CF fact'!BS17+'[2]CF fact'!BS17+'[3]CF fact'!BS17+'[4]CF fact'!BS17</f>
        <v>0</v>
      </c>
      <c r="BT17" s="10">
        <f>'[1]CF fact'!BT17+'[2]CF fact'!BT17+'[3]CF fact'!BT17+'[4]CF fact'!BT17</f>
        <v>0</v>
      </c>
      <c r="BU17" s="10">
        <f>'[1]CF fact'!BU17+'[2]CF fact'!BU17+'[3]CF fact'!BU17+'[4]CF fact'!BU17</f>
        <v>0</v>
      </c>
      <c r="BV17" s="10">
        <f>'[1]CF fact'!BV17+'[2]CF fact'!BV17+'[3]CF fact'!BV17+'[4]CF fact'!BV17</f>
        <v>0</v>
      </c>
      <c r="BW17" s="10">
        <f>'[1]CF fact'!BW17+'[2]CF fact'!BW17+'[3]CF fact'!BW17+'[4]CF fact'!BW17</f>
        <v>0</v>
      </c>
      <c r="BX17" s="10">
        <f>'[1]CF fact'!BX17+'[2]CF fact'!BX17+'[3]CF fact'!BX17+'[4]CF fact'!BX17</f>
        <v>0</v>
      </c>
      <c r="BY17" s="10">
        <f>'[1]CF fact'!BY17+'[2]CF fact'!BY17+'[3]CF fact'!BY17+'[4]CF fact'!BY17</f>
        <v>0</v>
      </c>
      <c r="BZ17" s="10">
        <f>'[1]CF fact'!BZ17+'[2]CF fact'!BZ17+'[3]CF fact'!BZ17+'[4]CF fact'!BZ17</f>
        <v>0</v>
      </c>
      <c r="CA17" s="10">
        <f>'[1]CF fact'!CA17+'[2]CF fact'!CA17+'[3]CF fact'!CA17+'[4]CF fact'!CA17</f>
        <v>0</v>
      </c>
      <c r="CB17" s="10">
        <f>'[1]CF fact'!CB17+'[2]CF fact'!CB17+'[3]CF fact'!CB17+'[4]CF fact'!CB17</f>
        <v>0</v>
      </c>
      <c r="CC17" s="10">
        <f>'[1]CF fact'!CC17+'[2]CF fact'!CC17+'[3]CF fact'!CC17+'[4]CF fact'!CC17</f>
        <v>0</v>
      </c>
      <c r="CD17" s="10">
        <f>'[1]CF fact'!CD17+'[2]CF fact'!CD17+'[3]CF fact'!CD17+'[4]CF fact'!CD17</f>
        <v>0</v>
      </c>
      <c r="CE17" s="10">
        <f>'[1]CF fact'!CE17+'[2]CF fact'!CE17+'[3]CF fact'!CE17+'[4]CF fact'!CE17</f>
        <v>0</v>
      </c>
      <c r="CF17" s="10">
        <f>'[1]CF fact'!CF17+'[2]CF fact'!CF17+'[3]CF fact'!CF17+'[4]CF fact'!CF17</f>
        <v>0</v>
      </c>
      <c r="CG17" s="10">
        <f>'[1]CF fact'!CG17+'[2]CF fact'!CG17+'[3]CF fact'!CG17+'[4]CF fact'!CG17</f>
        <v>0</v>
      </c>
      <c r="CH17" s="10">
        <f>'[1]CF fact'!CH17+'[2]CF fact'!CH17+'[3]CF fact'!CH17+'[4]CF fact'!CH17</f>
        <v>0</v>
      </c>
      <c r="CI17" s="10">
        <f>'[1]CF fact'!CI17+'[2]CF fact'!CI17+'[3]CF fact'!CI17+'[4]CF fact'!CI17</f>
        <v>0</v>
      </c>
      <c r="CJ17" s="10">
        <f>'[1]CF fact'!CJ17+'[2]CF fact'!CJ17+'[3]CF fact'!CJ17+'[4]CF fact'!CJ17</f>
        <v>0</v>
      </c>
      <c r="CK17" s="10">
        <f>'[1]CF fact'!CK17+'[2]CF fact'!CK17+'[3]CF fact'!CK17+'[4]CF fact'!CK17</f>
        <v>0</v>
      </c>
      <c r="CL17" s="10">
        <f>'[1]CF fact'!CL17+'[2]CF fact'!CL17+'[3]CF fact'!CL17+'[4]CF fact'!CL17</f>
        <v>0</v>
      </c>
      <c r="CM17" s="10">
        <f>'[1]CF fact'!CM17+'[2]CF fact'!CM17+'[3]CF fact'!CM17+'[4]CF fact'!CM17</f>
        <v>0</v>
      </c>
      <c r="CN17" s="10">
        <f>'[1]CF fact'!CN17+'[2]CF fact'!CN17+'[3]CF fact'!CN17+'[4]CF fact'!CN17</f>
        <v>0</v>
      </c>
      <c r="CO17" s="10">
        <f>'[1]CF fact'!CO17+'[2]CF fact'!CO17+'[3]CF fact'!CO17+'[4]CF fact'!CO17</f>
        <v>0</v>
      </c>
      <c r="CP17" s="10">
        <f>'[1]CF fact'!CP17+'[2]CF fact'!CP17+'[3]CF fact'!CP17+'[4]CF fact'!CP17</f>
        <v>0</v>
      </c>
      <c r="CQ17" s="10">
        <f>'[1]CF fact'!CQ17+'[2]CF fact'!CQ17+'[3]CF fact'!CQ17+'[4]CF fact'!CQ17</f>
        <v>0</v>
      </c>
      <c r="CR17" s="10">
        <f>'[1]CF fact'!CR17+'[2]CF fact'!CR17+'[3]CF fact'!CR17+'[4]CF fact'!CR17</f>
        <v>0</v>
      </c>
      <c r="CS17" s="10">
        <f>'[1]CF fact'!CS17+'[2]CF fact'!CS17+'[3]CF fact'!CS17+'[4]CF fact'!CS17</f>
        <v>0</v>
      </c>
      <c r="CT17" s="10">
        <f>'[1]CF fact'!CT17+'[2]CF fact'!CT17+'[3]CF fact'!CT17+'[4]CF fact'!CT17</f>
        <v>0</v>
      </c>
      <c r="CU17" s="10">
        <f>'[1]CF fact'!CU17+'[2]CF fact'!CU17+'[3]CF fact'!CU17+'[4]CF fact'!CU17</f>
        <v>0</v>
      </c>
      <c r="CV17" s="10">
        <f>'[1]CF fact'!CV17+'[2]CF fact'!CV17+'[3]CF fact'!CV17+'[4]CF fact'!CV17</f>
        <v>0</v>
      </c>
      <c r="CW17" s="10">
        <f>'[1]CF fact'!CW17+'[2]CF fact'!CW17+'[3]CF fact'!CW17+'[4]CF fact'!CW17</f>
        <v>0</v>
      </c>
      <c r="CX17" s="10">
        <f>'[1]CF fact'!CX17+'[2]CF fact'!CX17+'[3]CF fact'!CX17+'[4]CF fact'!CX17</f>
        <v>0</v>
      </c>
      <c r="CY17" s="10">
        <f>'[1]CF fact'!CY17+'[2]CF fact'!CY17+'[3]CF fact'!CY17+'[4]CF fact'!CY17</f>
        <v>0</v>
      </c>
      <c r="CZ17" s="10">
        <f>'[1]CF fact'!CZ17+'[2]CF fact'!CZ17+'[3]CF fact'!CZ17+'[4]CF fact'!CZ17</f>
        <v>0</v>
      </c>
      <c r="DA17" s="10">
        <f>'[1]CF fact'!DA17+'[2]CF fact'!DA17+'[3]CF fact'!DA17+'[4]CF fact'!DA17</f>
        <v>0</v>
      </c>
      <c r="DB17" s="10">
        <f>'[1]CF fact'!DB17+'[2]CF fact'!DB17+'[3]CF fact'!DB17+'[4]CF fact'!DB17</f>
        <v>0</v>
      </c>
      <c r="DC17" s="10">
        <f>'[1]CF fact'!DC17+'[2]CF fact'!DC17+'[3]CF fact'!DC17+'[4]CF fact'!DC17</f>
        <v>0</v>
      </c>
      <c r="DD17" s="10">
        <f>'[1]CF fact'!DD17+'[2]CF fact'!DD17+'[3]CF fact'!DD17+'[4]CF fact'!DD17</f>
        <v>0</v>
      </c>
      <c r="DE17" s="10">
        <f>'[1]CF fact'!DE17+'[2]CF fact'!DE17+'[3]CF fact'!DE17+'[4]CF fact'!DE17</f>
        <v>0</v>
      </c>
      <c r="DF17" s="10">
        <f>'[1]CF fact'!DF17+'[2]CF fact'!DF17+'[3]CF fact'!DF17+'[4]CF fact'!DF17</f>
        <v>0</v>
      </c>
      <c r="DG17" s="10">
        <f>'[1]CF fact'!DG17+'[2]CF fact'!DG17+'[3]CF fact'!DG17+'[4]CF fact'!DG17</f>
        <v>0</v>
      </c>
      <c r="DH17" s="10">
        <f>'[1]CF fact'!DH17+'[2]CF fact'!DH17+'[3]CF fact'!DH17+'[4]CF fact'!DH17</f>
        <v>0</v>
      </c>
      <c r="DI17" s="10">
        <f>'[1]CF fact'!DI17+'[2]CF fact'!DI17+'[3]CF fact'!DI17+'[4]CF fact'!DI17</f>
        <v>0</v>
      </c>
      <c r="DJ17" s="10">
        <f>'[1]CF fact'!DJ17+'[2]CF fact'!DJ17+'[3]CF fact'!DJ17+'[4]CF fact'!DJ17</f>
        <v>0</v>
      </c>
      <c r="DK17" s="10">
        <f>'[1]CF fact'!DK17+'[2]CF fact'!DK17+'[3]CF fact'!DK17+'[4]CF fact'!DK17</f>
        <v>0</v>
      </c>
      <c r="DL17" s="10">
        <f>'[1]CF fact'!DL17+'[2]CF fact'!DL17+'[3]CF fact'!DL17+'[4]CF fact'!DL17</f>
        <v>0</v>
      </c>
      <c r="DM17" s="10">
        <f>'[1]CF fact'!DM17+'[2]CF fact'!DM17+'[3]CF fact'!DM17+'[4]CF fact'!DM17</f>
        <v>0</v>
      </c>
      <c r="DN17" s="10">
        <f>'[1]CF fact'!DN17+'[2]CF fact'!DN17+'[3]CF fact'!DN17+'[4]CF fact'!DN17</f>
        <v>0</v>
      </c>
      <c r="DO17" s="10">
        <f>'[1]CF fact'!DO17+'[2]CF fact'!DO17+'[3]CF fact'!DO17+'[4]CF fact'!DO17</f>
        <v>0</v>
      </c>
      <c r="DP17" s="10">
        <f>'[1]CF fact'!DP17+'[2]CF fact'!DP17+'[3]CF fact'!DP17+'[4]CF fact'!DP17</f>
        <v>0</v>
      </c>
      <c r="DQ17" s="10">
        <f>'[1]CF fact'!DQ17+'[2]CF fact'!DQ17+'[3]CF fact'!DQ17+'[4]CF fact'!DQ17</f>
        <v>0</v>
      </c>
      <c r="DR17" s="10">
        <f>'[1]CF fact'!DR17+'[2]CF fact'!DR17+'[3]CF fact'!DR17+'[4]CF fact'!DR17</f>
        <v>0</v>
      </c>
      <c r="DS17" s="10">
        <f>'[1]CF fact'!DS17+'[2]CF fact'!DS17+'[3]CF fact'!DS17+'[4]CF fact'!DS17</f>
        <v>0</v>
      </c>
      <c r="DT17" s="10">
        <f>'[1]CF fact'!DT17+'[2]CF fact'!DT17+'[3]CF fact'!DT17+'[4]CF fact'!DT17</f>
        <v>0</v>
      </c>
    </row>
    <row r="18" spans="1:124">
      <c r="A18" s="98" t="s">
        <v>45</v>
      </c>
      <c r="B18" s="22">
        <f t="shared" si="12"/>
        <v>251193</v>
      </c>
      <c r="C18" s="10">
        <f>'[1]CF fact'!C18+'[2]CF fact'!C18+'[3]CF fact'!C18+'[4]CF fact'!C18</f>
        <v>0</v>
      </c>
      <c r="D18" s="10">
        <f>'[1]CF fact'!D18+'[2]CF fact'!D18+'[3]CF fact'!D18+'[4]CF fact'!D18</f>
        <v>0</v>
      </c>
      <c r="E18" s="10">
        <f>'[1]CF fact'!E18+'[2]CF fact'!E18+'[3]CF fact'!E18+'[4]CF fact'!E18</f>
        <v>0</v>
      </c>
      <c r="F18" s="10">
        <f>'[1]CF fact'!F18+'[2]CF fact'!F18+'[3]CF fact'!F18+'[4]CF fact'!F18</f>
        <v>14943</v>
      </c>
      <c r="G18" s="10">
        <f>'[1]CF fact'!G18+'[2]CF fact'!G18+'[3]CF fact'!G18+'[4]CF fact'!G18</f>
        <v>0</v>
      </c>
      <c r="H18" s="10">
        <f>'[1]CF fact'!H18+'[2]CF fact'!H18+'[3]CF fact'!H18+'[4]CF fact'!H18</f>
        <v>0</v>
      </c>
      <c r="I18" s="10">
        <f>'[1]CF fact'!I18+'[2]CF fact'!I18+'[3]CF fact'!I18+'[4]CF fact'!I18</f>
        <v>0</v>
      </c>
      <c r="J18" s="10">
        <f>'[1]CF fact'!J18+'[2]CF fact'!J18+'[3]CF fact'!J18+'[4]CF fact'!J18</f>
        <v>0</v>
      </c>
      <c r="K18" s="10">
        <f>'[1]CF fact'!K18+'[2]CF fact'!K18+'[3]CF fact'!K18+'[4]CF fact'!K18</f>
        <v>0</v>
      </c>
      <c r="L18" s="10">
        <f>'[1]CF fact'!L18+'[2]CF fact'!L18+'[3]CF fact'!L18+'[4]CF fact'!L18</f>
        <v>0</v>
      </c>
      <c r="M18" s="10">
        <f>'[1]CF fact'!M18+'[2]CF fact'!M18+'[3]CF fact'!M18+'[4]CF fact'!M18</f>
        <v>0</v>
      </c>
      <c r="N18" s="10">
        <f>'[1]CF fact'!N18+'[2]CF fact'!N18+'[3]CF fact'!N18+'[4]CF fact'!N18</f>
        <v>236250</v>
      </c>
      <c r="O18" s="10">
        <f>'[1]CF fact'!O18+'[2]CF fact'!O18+'[3]CF fact'!O18+'[4]CF fact'!O18</f>
        <v>0</v>
      </c>
      <c r="P18" s="10">
        <f>'[1]CF fact'!P18+'[2]CF fact'!P18+'[3]CF fact'!P18+'[4]CF fact'!P18</f>
        <v>0</v>
      </c>
      <c r="Q18" s="10">
        <f>'[1]CF fact'!Q18+'[2]CF fact'!Q18+'[3]CF fact'!Q18+'[4]CF fact'!Q18</f>
        <v>0</v>
      </c>
      <c r="R18" s="10">
        <f>'[1]CF fact'!R18+'[2]CF fact'!R18+'[3]CF fact'!R18+'[4]CF fact'!R18</f>
        <v>0</v>
      </c>
      <c r="S18" s="10">
        <f>'[1]CF fact'!S18+'[2]CF fact'!S18+'[3]CF fact'!S18+'[4]CF fact'!S18</f>
        <v>0</v>
      </c>
      <c r="T18" s="10">
        <f>'[1]CF fact'!T18+'[2]CF fact'!T18+'[3]CF fact'!T18+'[4]CF fact'!T18</f>
        <v>0</v>
      </c>
      <c r="U18" s="10">
        <f>'[1]CF fact'!U18+'[2]CF fact'!U18+'[3]CF fact'!U18+'[4]CF fact'!U18</f>
        <v>0</v>
      </c>
      <c r="V18" s="10">
        <f>'[1]CF fact'!V18+'[2]CF fact'!V18+'[3]CF fact'!V18+'[4]CF fact'!V18</f>
        <v>0</v>
      </c>
      <c r="W18" s="10">
        <f>'[1]CF fact'!W18+'[2]CF fact'!W18+'[3]CF fact'!W18+'[4]CF fact'!W18</f>
        <v>0</v>
      </c>
      <c r="X18" s="10">
        <f>'[1]CF fact'!X18+'[2]CF fact'!X18+'[3]CF fact'!X18+'[4]CF fact'!X18</f>
        <v>0</v>
      </c>
      <c r="Y18" s="10">
        <f>'[1]CF fact'!Y18+'[2]CF fact'!Y18+'[3]CF fact'!Y18+'[4]CF fact'!Y18</f>
        <v>0</v>
      </c>
      <c r="Z18" s="10">
        <f>'[1]CF fact'!Z18+'[2]CF fact'!Z18+'[3]CF fact'!Z18+'[4]CF fact'!Z18</f>
        <v>0</v>
      </c>
      <c r="AA18" s="10">
        <f>'[1]CF fact'!AA18+'[2]CF fact'!AA18+'[3]CF fact'!AA18+'[4]CF fact'!AA18</f>
        <v>0</v>
      </c>
      <c r="AB18" s="10">
        <f>'[1]CF fact'!AB18+'[2]CF fact'!AB18+'[3]CF fact'!AB18+'[4]CF fact'!AB18</f>
        <v>0</v>
      </c>
      <c r="AC18" s="10">
        <f>'[1]CF fact'!AC18+'[2]CF fact'!AC18+'[3]CF fact'!AC18+'[4]CF fact'!AC18</f>
        <v>0</v>
      </c>
      <c r="AD18" s="10">
        <f>'[1]CF fact'!AD18+'[2]CF fact'!AD18+'[3]CF fact'!AD18+'[4]CF fact'!AD18</f>
        <v>0</v>
      </c>
      <c r="AE18" s="10">
        <f>'[1]CF fact'!AE18+'[2]CF fact'!AE18+'[3]CF fact'!AE18+'[4]CF fact'!AE18</f>
        <v>0</v>
      </c>
      <c r="AF18" s="10">
        <f>'[1]CF fact'!AF18+'[2]CF fact'!AF18+'[3]CF fact'!AF18+'[4]CF fact'!AF18</f>
        <v>0</v>
      </c>
      <c r="AG18" s="10">
        <f>'[1]CF fact'!AG18+'[2]CF fact'!AG18+'[3]CF fact'!AG18+'[4]CF fact'!AG18</f>
        <v>0</v>
      </c>
      <c r="AH18" s="10">
        <f>'[1]CF fact'!AH18+'[2]CF fact'!AH18+'[3]CF fact'!AH18+'[4]CF fact'!AH18</f>
        <v>0</v>
      </c>
      <c r="AI18" s="10">
        <f>'[1]CF fact'!AI18+'[2]CF fact'!AI18+'[3]CF fact'!AI18+'[4]CF fact'!AI18</f>
        <v>0</v>
      </c>
      <c r="AJ18" s="10">
        <f>'[1]CF fact'!AJ18+'[2]CF fact'!AJ18+'[3]CF fact'!AJ18+'[4]CF fact'!AJ18</f>
        <v>0</v>
      </c>
      <c r="AK18" s="10">
        <f>'[1]CF fact'!AK18+'[2]CF fact'!AK18+'[3]CF fact'!AK18+'[4]CF fact'!AK18</f>
        <v>0</v>
      </c>
      <c r="AL18" s="10">
        <f>'[1]CF fact'!AL18+'[2]CF fact'!AL18+'[3]CF fact'!AL18+'[4]CF fact'!AL18</f>
        <v>0</v>
      </c>
      <c r="AM18" s="10">
        <f>'[1]CF fact'!AM18+'[2]CF fact'!AM18+'[3]CF fact'!AM18+'[4]CF fact'!AM18</f>
        <v>0</v>
      </c>
      <c r="AN18" s="10">
        <f>'[1]CF fact'!AN18+'[2]CF fact'!AN18+'[3]CF fact'!AN18+'[4]CF fact'!AN18</f>
        <v>0</v>
      </c>
      <c r="AO18" s="10">
        <f>'[1]CF fact'!AO18+'[2]CF fact'!AO18+'[3]CF fact'!AO18+'[4]CF fact'!AO18</f>
        <v>0</v>
      </c>
      <c r="AP18" s="10">
        <f>'[1]CF fact'!AP18+'[2]CF fact'!AP18+'[3]CF fact'!AP18+'[4]CF fact'!AP18</f>
        <v>0</v>
      </c>
      <c r="AQ18" s="10">
        <f>'[1]CF fact'!AQ18+'[2]CF fact'!AQ18+'[3]CF fact'!AQ18+'[4]CF fact'!AQ18</f>
        <v>0</v>
      </c>
      <c r="AR18" s="10">
        <f>'[1]CF fact'!AR18+'[2]CF fact'!AR18+'[3]CF fact'!AR18+'[4]CF fact'!AR18</f>
        <v>0</v>
      </c>
      <c r="AS18" s="10">
        <f>'[1]CF fact'!AS18+'[2]CF fact'!AS18+'[3]CF fact'!AS18+'[4]CF fact'!AS18</f>
        <v>0</v>
      </c>
      <c r="AT18" s="10">
        <f>'[1]CF fact'!AT18+'[2]CF fact'!AT18+'[3]CF fact'!AT18+'[4]CF fact'!AT18</f>
        <v>0</v>
      </c>
      <c r="AU18" s="10">
        <f>'[1]CF fact'!AU18+'[2]CF fact'!AU18+'[3]CF fact'!AU18+'[4]CF fact'!AU18</f>
        <v>0</v>
      </c>
      <c r="AV18" s="10">
        <f>'[1]CF fact'!AV18+'[2]CF fact'!AV18+'[3]CF fact'!AV18+'[4]CF fact'!AV18</f>
        <v>0</v>
      </c>
      <c r="AW18" s="10">
        <f>'[1]CF fact'!AW18+'[2]CF fact'!AW18+'[3]CF fact'!AW18+'[4]CF fact'!AW18</f>
        <v>0</v>
      </c>
      <c r="AX18" s="10">
        <f>'[1]CF fact'!AX18+'[2]CF fact'!AX18+'[3]CF fact'!AX18+'[4]CF fact'!AX18</f>
        <v>0</v>
      </c>
      <c r="AY18" s="10">
        <f>'[1]CF fact'!AY18+'[2]CF fact'!AY18+'[3]CF fact'!AY18+'[4]CF fact'!AY18</f>
        <v>0</v>
      </c>
      <c r="AZ18" s="10">
        <f>'[1]CF fact'!AZ18+'[2]CF fact'!AZ18+'[3]CF fact'!AZ18+'[4]CF fact'!AZ18</f>
        <v>0</v>
      </c>
      <c r="BA18" s="10">
        <f>'[1]CF fact'!BA18+'[2]CF fact'!BA18+'[3]CF fact'!BA18+'[4]CF fact'!BA18</f>
        <v>0</v>
      </c>
      <c r="BB18" s="10">
        <f>'[1]CF fact'!BB18+'[2]CF fact'!BB18+'[3]CF fact'!BB18+'[4]CF fact'!BB18</f>
        <v>0</v>
      </c>
      <c r="BC18" s="10">
        <f>'[1]CF fact'!BC18+'[2]CF fact'!BC18+'[3]CF fact'!BC18+'[4]CF fact'!BC18</f>
        <v>0</v>
      </c>
      <c r="BD18" s="10">
        <f>'[1]CF fact'!BD18+'[2]CF fact'!BD18+'[3]CF fact'!BD18+'[4]CF fact'!BD18</f>
        <v>0</v>
      </c>
      <c r="BE18" s="10">
        <f>'[1]CF fact'!BE18+'[2]CF fact'!BE18+'[3]CF fact'!BE18+'[4]CF fact'!BE18</f>
        <v>0</v>
      </c>
      <c r="BF18" s="10">
        <f>'[1]CF fact'!BF18+'[2]CF fact'!BF18+'[3]CF fact'!BF18+'[4]CF fact'!BF18</f>
        <v>0</v>
      </c>
      <c r="BG18" s="10">
        <f>'[1]CF fact'!BG18+'[2]CF fact'!BG18+'[3]CF fact'!BG18+'[4]CF fact'!BG18</f>
        <v>0</v>
      </c>
      <c r="BH18" s="10">
        <f>'[1]CF fact'!BH18+'[2]CF fact'!BH18+'[3]CF fact'!BH18+'[4]CF fact'!BH18</f>
        <v>0</v>
      </c>
      <c r="BI18" s="10">
        <f>'[1]CF fact'!BI18+'[2]CF fact'!BI18+'[3]CF fact'!BI18+'[4]CF fact'!BI18</f>
        <v>0</v>
      </c>
      <c r="BJ18" s="10">
        <f>'[1]CF fact'!BJ18+'[2]CF fact'!BJ18+'[3]CF fact'!BJ18+'[4]CF fact'!BJ18</f>
        <v>0</v>
      </c>
      <c r="BK18" s="10">
        <f>'[1]CF fact'!BK18+'[2]CF fact'!BK18+'[3]CF fact'!BK18+'[4]CF fact'!BK18</f>
        <v>0</v>
      </c>
      <c r="BL18" s="10">
        <f>'[1]CF fact'!BL18+'[2]CF fact'!BL18+'[3]CF fact'!BL18+'[4]CF fact'!BL18</f>
        <v>0</v>
      </c>
      <c r="BM18" s="10">
        <f>'[1]CF fact'!BM18+'[2]CF fact'!BM18+'[3]CF fact'!BM18+'[4]CF fact'!BM18</f>
        <v>0</v>
      </c>
      <c r="BN18" s="10">
        <f>'[1]CF fact'!BN18+'[2]CF fact'!BN18+'[3]CF fact'!BN18+'[4]CF fact'!BN18</f>
        <v>0</v>
      </c>
      <c r="BO18" s="10">
        <f>'[1]CF fact'!BO18+'[2]CF fact'!BO18+'[3]CF fact'!BO18+'[4]CF fact'!BO18</f>
        <v>0</v>
      </c>
      <c r="BP18" s="10">
        <f>'[1]CF fact'!BP18+'[2]CF fact'!BP18+'[3]CF fact'!BP18+'[4]CF fact'!BP18</f>
        <v>0</v>
      </c>
      <c r="BQ18" s="10">
        <f>'[1]CF fact'!BQ18+'[2]CF fact'!BQ18+'[3]CF fact'!BQ18+'[4]CF fact'!BQ18</f>
        <v>0</v>
      </c>
      <c r="BR18" s="10">
        <f>'[1]CF fact'!BR18+'[2]CF fact'!BR18+'[3]CF fact'!BR18+'[4]CF fact'!BR18</f>
        <v>0</v>
      </c>
      <c r="BS18" s="10">
        <f>'[1]CF fact'!BS18+'[2]CF fact'!BS18+'[3]CF fact'!BS18+'[4]CF fact'!BS18</f>
        <v>0</v>
      </c>
      <c r="BT18" s="10">
        <f>'[1]CF fact'!BT18+'[2]CF fact'!BT18+'[3]CF fact'!BT18+'[4]CF fact'!BT18</f>
        <v>0</v>
      </c>
      <c r="BU18" s="10">
        <f>'[1]CF fact'!BU18+'[2]CF fact'!BU18+'[3]CF fact'!BU18+'[4]CF fact'!BU18</f>
        <v>0</v>
      </c>
      <c r="BV18" s="10">
        <f>'[1]CF fact'!BV18+'[2]CF fact'!BV18+'[3]CF fact'!BV18+'[4]CF fact'!BV18</f>
        <v>0</v>
      </c>
      <c r="BW18" s="10">
        <f>'[1]CF fact'!BW18+'[2]CF fact'!BW18+'[3]CF fact'!BW18+'[4]CF fact'!BW18</f>
        <v>0</v>
      </c>
      <c r="BX18" s="10">
        <f>'[1]CF fact'!BX18+'[2]CF fact'!BX18+'[3]CF fact'!BX18+'[4]CF fact'!BX18</f>
        <v>0</v>
      </c>
      <c r="BY18" s="10">
        <f>'[1]CF fact'!BY18+'[2]CF fact'!BY18+'[3]CF fact'!BY18+'[4]CF fact'!BY18</f>
        <v>0</v>
      </c>
      <c r="BZ18" s="10">
        <f>'[1]CF fact'!BZ18+'[2]CF fact'!BZ18+'[3]CF fact'!BZ18+'[4]CF fact'!BZ18</f>
        <v>0</v>
      </c>
      <c r="CA18" s="10">
        <f>'[1]CF fact'!CA18+'[2]CF fact'!CA18+'[3]CF fact'!CA18+'[4]CF fact'!CA18</f>
        <v>0</v>
      </c>
      <c r="CB18" s="10">
        <f>'[1]CF fact'!CB18+'[2]CF fact'!CB18+'[3]CF fact'!CB18+'[4]CF fact'!CB18</f>
        <v>0</v>
      </c>
      <c r="CC18" s="10">
        <f>'[1]CF fact'!CC18+'[2]CF fact'!CC18+'[3]CF fact'!CC18+'[4]CF fact'!CC18</f>
        <v>0</v>
      </c>
      <c r="CD18" s="10">
        <f>'[1]CF fact'!CD18+'[2]CF fact'!CD18+'[3]CF fact'!CD18+'[4]CF fact'!CD18</f>
        <v>0</v>
      </c>
      <c r="CE18" s="10">
        <f>'[1]CF fact'!CE18+'[2]CF fact'!CE18+'[3]CF fact'!CE18+'[4]CF fact'!CE18</f>
        <v>0</v>
      </c>
      <c r="CF18" s="10">
        <f>'[1]CF fact'!CF18+'[2]CF fact'!CF18+'[3]CF fact'!CF18+'[4]CF fact'!CF18</f>
        <v>0</v>
      </c>
      <c r="CG18" s="10">
        <f>'[1]CF fact'!CG18+'[2]CF fact'!CG18+'[3]CF fact'!CG18+'[4]CF fact'!CG18</f>
        <v>0</v>
      </c>
      <c r="CH18" s="10">
        <f>'[1]CF fact'!CH18+'[2]CF fact'!CH18+'[3]CF fact'!CH18+'[4]CF fact'!CH18</f>
        <v>0</v>
      </c>
      <c r="CI18" s="10">
        <f>'[1]CF fact'!CI18+'[2]CF fact'!CI18+'[3]CF fact'!CI18+'[4]CF fact'!CI18</f>
        <v>0</v>
      </c>
      <c r="CJ18" s="10">
        <f>'[1]CF fact'!CJ18+'[2]CF fact'!CJ18+'[3]CF fact'!CJ18+'[4]CF fact'!CJ18</f>
        <v>0</v>
      </c>
      <c r="CK18" s="10">
        <f>'[1]CF fact'!CK18+'[2]CF fact'!CK18+'[3]CF fact'!CK18+'[4]CF fact'!CK18</f>
        <v>0</v>
      </c>
      <c r="CL18" s="10">
        <f>'[1]CF fact'!CL18+'[2]CF fact'!CL18+'[3]CF fact'!CL18+'[4]CF fact'!CL18</f>
        <v>0</v>
      </c>
      <c r="CM18" s="10">
        <f>'[1]CF fact'!CM18+'[2]CF fact'!CM18+'[3]CF fact'!CM18+'[4]CF fact'!CM18</f>
        <v>0</v>
      </c>
      <c r="CN18" s="10">
        <f>'[1]CF fact'!CN18+'[2]CF fact'!CN18+'[3]CF fact'!CN18+'[4]CF fact'!CN18</f>
        <v>0</v>
      </c>
      <c r="CO18" s="10">
        <f>'[1]CF fact'!CO18+'[2]CF fact'!CO18+'[3]CF fact'!CO18+'[4]CF fact'!CO18</f>
        <v>0</v>
      </c>
      <c r="CP18" s="10">
        <f>'[1]CF fact'!CP18+'[2]CF fact'!CP18+'[3]CF fact'!CP18+'[4]CF fact'!CP18</f>
        <v>0</v>
      </c>
      <c r="CQ18" s="10">
        <f>'[1]CF fact'!CQ18+'[2]CF fact'!CQ18+'[3]CF fact'!CQ18+'[4]CF fact'!CQ18</f>
        <v>0</v>
      </c>
      <c r="CR18" s="10">
        <f>'[1]CF fact'!CR18+'[2]CF fact'!CR18+'[3]CF fact'!CR18+'[4]CF fact'!CR18</f>
        <v>0</v>
      </c>
      <c r="CS18" s="10">
        <f>'[1]CF fact'!CS18+'[2]CF fact'!CS18+'[3]CF fact'!CS18+'[4]CF fact'!CS18</f>
        <v>0</v>
      </c>
      <c r="CT18" s="10">
        <f>'[1]CF fact'!CT18+'[2]CF fact'!CT18+'[3]CF fact'!CT18+'[4]CF fact'!CT18</f>
        <v>0</v>
      </c>
      <c r="CU18" s="10">
        <f>'[1]CF fact'!CU18+'[2]CF fact'!CU18+'[3]CF fact'!CU18+'[4]CF fact'!CU18</f>
        <v>0</v>
      </c>
      <c r="CV18" s="10">
        <f>'[1]CF fact'!CV18+'[2]CF fact'!CV18+'[3]CF fact'!CV18+'[4]CF fact'!CV18</f>
        <v>0</v>
      </c>
      <c r="CW18" s="10">
        <f>'[1]CF fact'!CW18+'[2]CF fact'!CW18+'[3]CF fact'!CW18+'[4]CF fact'!CW18</f>
        <v>0</v>
      </c>
      <c r="CX18" s="10">
        <f>'[1]CF fact'!CX18+'[2]CF fact'!CX18+'[3]CF fact'!CX18+'[4]CF fact'!CX18</f>
        <v>0</v>
      </c>
      <c r="CY18" s="10">
        <f>'[1]CF fact'!CY18+'[2]CF fact'!CY18+'[3]CF fact'!CY18+'[4]CF fact'!CY18</f>
        <v>0</v>
      </c>
      <c r="CZ18" s="10">
        <f>'[1]CF fact'!CZ18+'[2]CF fact'!CZ18+'[3]CF fact'!CZ18+'[4]CF fact'!CZ18</f>
        <v>0</v>
      </c>
      <c r="DA18" s="10">
        <f>'[1]CF fact'!DA18+'[2]CF fact'!DA18+'[3]CF fact'!DA18+'[4]CF fact'!DA18</f>
        <v>0</v>
      </c>
      <c r="DB18" s="10">
        <f>'[1]CF fact'!DB18+'[2]CF fact'!DB18+'[3]CF fact'!DB18+'[4]CF fact'!DB18</f>
        <v>0</v>
      </c>
      <c r="DC18" s="10">
        <f>'[1]CF fact'!DC18+'[2]CF fact'!DC18+'[3]CF fact'!DC18+'[4]CF fact'!DC18</f>
        <v>0</v>
      </c>
      <c r="DD18" s="10">
        <f>'[1]CF fact'!DD18+'[2]CF fact'!DD18+'[3]CF fact'!DD18+'[4]CF fact'!DD18</f>
        <v>0</v>
      </c>
      <c r="DE18" s="10">
        <f>'[1]CF fact'!DE18+'[2]CF fact'!DE18+'[3]CF fact'!DE18+'[4]CF fact'!DE18</f>
        <v>0</v>
      </c>
      <c r="DF18" s="10">
        <f>'[1]CF fact'!DF18+'[2]CF fact'!DF18+'[3]CF fact'!DF18+'[4]CF fact'!DF18</f>
        <v>0</v>
      </c>
      <c r="DG18" s="10">
        <f>'[1]CF fact'!DG18+'[2]CF fact'!DG18+'[3]CF fact'!DG18+'[4]CF fact'!DG18</f>
        <v>0</v>
      </c>
      <c r="DH18" s="10">
        <f>'[1]CF fact'!DH18+'[2]CF fact'!DH18+'[3]CF fact'!DH18+'[4]CF fact'!DH18</f>
        <v>0</v>
      </c>
      <c r="DI18" s="10">
        <f>'[1]CF fact'!DI18+'[2]CF fact'!DI18+'[3]CF fact'!DI18+'[4]CF fact'!DI18</f>
        <v>0</v>
      </c>
      <c r="DJ18" s="10">
        <f>'[1]CF fact'!DJ18+'[2]CF fact'!DJ18+'[3]CF fact'!DJ18+'[4]CF fact'!DJ18</f>
        <v>0</v>
      </c>
      <c r="DK18" s="10">
        <f>'[1]CF fact'!DK18+'[2]CF fact'!DK18+'[3]CF fact'!DK18+'[4]CF fact'!DK18</f>
        <v>0</v>
      </c>
      <c r="DL18" s="10">
        <f>'[1]CF fact'!DL18+'[2]CF fact'!DL18+'[3]CF fact'!DL18+'[4]CF fact'!DL18</f>
        <v>0</v>
      </c>
      <c r="DM18" s="10">
        <f>'[1]CF fact'!DM18+'[2]CF fact'!DM18+'[3]CF fact'!DM18+'[4]CF fact'!DM18</f>
        <v>0</v>
      </c>
      <c r="DN18" s="10">
        <f>'[1]CF fact'!DN18+'[2]CF fact'!DN18+'[3]CF fact'!DN18+'[4]CF fact'!DN18</f>
        <v>0</v>
      </c>
      <c r="DO18" s="10">
        <f>'[1]CF fact'!DO18+'[2]CF fact'!DO18+'[3]CF fact'!DO18+'[4]CF fact'!DO18</f>
        <v>0</v>
      </c>
      <c r="DP18" s="10">
        <f>'[1]CF fact'!DP18+'[2]CF fact'!DP18+'[3]CF fact'!DP18+'[4]CF fact'!DP18</f>
        <v>0</v>
      </c>
      <c r="DQ18" s="10">
        <f>'[1]CF fact'!DQ18+'[2]CF fact'!DQ18+'[3]CF fact'!DQ18+'[4]CF fact'!DQ18</f>
        <v>0</v>
      </c>
      <c r="DR18" s="10">
        <f>'[1]CF fact'!DR18+'[2]CF fact'!DR18+'[3]CF fact'!DR18+'[4]CF fact'!DR18</f>
        <v>0</v>
      </c>
      <c r="DS18" s="10">
        <f>'[1]CF fact'!DS18+'[2]CF fact'!DS18+'[3]CF fact'!DS18+'[4]CF fact'!DS18</f>
        <v>0</v>
      </c>
      <c r="DT18" s="10">
        <f>'[1]CF fact'!DT18+'[2]CF fact'!DT18+'[3]CF fact'!DT18+'[4]CF fact'!DT18</f>
        <v>0</v>
      </c>
    </row>
    <row r="19" spans="1:124">
      <c r="A19" s="123" t="s">
        <v>15</v>
      </c>
      <c r="B19" s="124">
        <f t="shared" si="12"/>
        <v>10754667.720000001</v>
      </c>
      <c r="C19" s="125">
        <f t="shared" ref="C19:AH19" si="13">SUM(C11:C18)</f>
        <v>768000</v>
      </c>
      <c r="D19" s="125">
        <f t="shared" si="13"/>
        <v>1817256</v>
      </c>
      <c r="E19" s="125">
        <f t="shared" si="13"/>
        <v>2187016.58</v>
      </c>
      <c r="F19" s="125">
        <f t="shared" si="13"/>
        <v>1052026.6000000001</v>
      </c>
      <c r="G19" s="125">
        <f t="shared" si="13"/>
        <v>2796512</v>
      </c>
      <c r="H19" s="125">
        <f t="shared" si="13"/>
        <v>0</v>
      </c>
      <c r="I19" s="125">
        <f t="shared" si="13"/>
        <v>0</v>
      </c>
      <c r="J19" s="125">
        <f t="shared" si="13"/>
        <v>6777</v>
      </c>
      <c r="K19" s="125">
        <f t="shared" si="13"/>
        <v>1175454.81</v>
      </c>
      <c r="L19" s="125">
        <f t="shared" si="13"/>
        <v>298615</v>
      </c>
      <c r="M19" s="125">
        <f t="shared" si="13"/>
        <v>396059.73</v>
      </c>
      <c r="N19" s="125">
        <f t="shared" si="13"/>
        <v>236250</v>
      </c>
      <c r="O19" s="125">
        <f t="shared" si="13"/>
        <v>0</v>
      </c>
      <c r="P19" s="125">
        <f t="shared" si="13"/>
        <v>0</v>
      </c>
      <c r="Q19" s="125">
        <f t="shared" si="13"/>
        <v>0</v>
      </c>
      <c r="R19" s="125">
        <f t="shared" si="13"/>
        <v>20700</v>
      </c>
      <c r="S19" s="125">
        <f t="shared" si="13"/>
        <v>0</v>
      </c>
      <c r="T19" s="125">
        <f t="shared" si="13"/>
        <v>0</v>
      </c>
      <c r="U19" s="125">
        <f t="shared" si="13"/>
        <v>0</v>
      </c>
      <c r="V19" s="125">
        <f t="shared" si="13"/>
        <v>0</v>
      </c>
      <c r="W19" s="125">
        <f t="shared" si="13"/>
        <v>0</v>
      </c>
      <c r="X19" s="125">
        <f t="shared" si="13"/>
        <v>0</v>
      </c>
      <c r="Y19" s="125">
        <f t="shared" si="13"/>
        <v>0</v>
      </c>
      <c r="Z19" s="125">
        <f t="shared" si="13"/>
        <v>0</v>
      </c>
      <c r="AA19" s="125">
        <f t="shared" si="13"/>
        <v>0</v>
      </c>
      <c r="AB19" s="125">
        <f t="shared" si="13"/>
        <v>0</v>
      </c>
      <c r="AC19" s="125">
        <f t="shared" si="13"/>
        <v>0</v>
      </c>
      <c r="AD19" s="125">
        <f t="shared" si="13"/>
        <v>0</v>
      </c>
      <c r="AE19" s="125">
        <f t="shared" si="13"/>
        <v>0</v>
      </c>
      <c r="AF19" s="125">
        <f t="shared" si="13"/>
        <v>0</v>
      </c>
      <c r="AG19" s="125">
        <f t="shared" si="13"/>
        <v>0</v>
      </c>
      <c r="AH19" s="125">
        <f t="shared" si="13"/>
        <v>0</v>
      </c>
      <c r="AI19" s="125">
        <f t="shared" ref="AI19:BN19" si="14">SUM(AI11:AI18)</f>
        <v>0</v>
      </c>
      <c r="AJ19" s="125">
        <f t="shared" si="14"/>
        <v>0</v>
      </c>
      <c r="AK19" s="125">
        <f t="shared" si="14"/>
        <v>0</v>
      </c>
      <c r="AL19" s="125">
        <f t="shared" si="14"/>
        <v>0</v>
      </c>
      <c r="AM19" s="125">
        <f t="shared" si="14"/>
        <v>0</v>
      </c>
      <c r="AN19" s="125">
        <f t="shared" si="14"/>
        <v>0</v>
      </c>
      <c r="AO19" s="125">
        <f t="shared" si="14"/>
        <v>0</v>
      </c>
      <c r="AP19" s="125">
        <f t="shared" si="14"/>
        <v>0</v>
      </c>
      <c r="AQ19" s="125">
        <f t="shared" si="14"/>
        <v>0</v>
      </c>
      <c r="AR19" s="125">
        <f t="shared" si="14"/>
        <v>0</v>
      </c>
      <c r="AS19" s="125">
        <f t="shared" si="14"/>
        <v>0</v>
      </c>
      <c r="AT19" s="125">
        <f t="shared" si="14"/>
        <v>0</v>
      </c>
      <c r="AU19" s="125">
        <f t="shared" si="14"/>
        <v>0</v>
      </c>
      <c r="AV19" s="125">
        <f t="shared" si="14"/>
        <v>0</v>
      </c>
      <c r="AW19" s="125">
        <f t="shared" si="14"/>
        <v>0</v>
      </c>
      <c r="AX19" s="125">
        <f t="shared" si="14"/>
        <v>0</v>
      </c>
      <c r="AY19" s="125">
        <f t="shared" si="14"/>
        <v>0</v>
      </c>
      <c r="AZ19" s="125">
        <f t="shared" si="14"/>
        <v>0</v>
      </c>
      <c r="BA19" s="125">
        <f t="shared" si="14"/>
        <v>0</v>
      </c>
      <c r="BB19" s="125">
        <f t="shared" si="14"/>
        <v>0</v>
      </c>
      <c r="BC19" s="125">
        <f t="shared" si="14"/>
        <v>0</v>
      </c>
      <c r="BD19" s="125">
        <f t="shared" si="14"/>
        <v>0</v>
      </c>
      <c r="BE19" s="125">
        <f t="shared" si="14"/>
        <v>0</v>
      </c>
      <c r="BF19" s="125">
        <f t="shared" si="14"/>
        <v>0</v>
      </c>
      <c r="BG19" s="125">
        <f t="shared" si="14"/>
        <v>0</v>
      </c>
      <c r="BH19" s="125">
        <f t="shared" si="14"/>
        <v>0</v>
      </c>
      <c r="BI19" s="125">
        <f t="shared" si="14"/>
        <v>0</v>
      </c>
      <c r="BJ19" s="125">
        <f t="shared" si="14"/>
        <v>0</v>
      </c>
      <c r="BK19" s="125">
        <f t="shared" si="14"/>
        <v>0</v>
      </c>
      <c r="BL19" s="125">
        <f t="shared" si="14"/>
        <v>0</v>
      </c>
      <c r="BM19" s="125">
        <f t="shared" si="14"/>
        <v>0</v>
      </c>
      <c r="BN19" s="125">
        <f t="shared" si="14"/>
        <v>0</v>
      </c>
      <c r="BO19" s="125">
        <f t="shared" ref="BO19:CT19" si="15">SUM(BO11:BO18)</f>
        <v>0</v>
      </c>
      <c r="BP19" s="125">
        <f t="shared" si="15"/>
        <v>0</v>
      </c>
      <c r="BQ19" s="125">
        <f t="shared" si="15"/>
        <v>0</v>
      </c>
      <c r="BR19" s="125">
        <f t="shared" si="15"/>
        <v>0</v>
      </c>
      <c r="BS19" s="125">
        <f t="shared" si="15"/>
        <v>0</v>
      </c>
      <c r="BT19" s="125">
        <f t="shared" si="15"/>
        <v>0</v>
      </c>
      <c r="BU19" s="125">
        <f t="shared" si="15"/>
        <v>0</v>
      </c>
      <c r="BV19" s="125">
        <f t="shared" si="15"/>
        <v>0</v>
      </c>
      <c r="BW19" s="125">
        <f t="shared" si="15"/>
        <v>0</v>
      </c>
      <c r="BX19" s="125">
        <f t="shared" si="15"/>
        <v>0</v>
      </c>
      <c r="BY19" s="125">
        <f t="shared" si="15"/>
        <v>0</v>
      </c>
      <c r="BZ19" s="125">
        <f t="shared" si="15"/>
        <v>0</v>
      </c>
      <c r="CA19" s="125">
        <f t="shared" si="15"/>
        <v>0</v>
      </c>
      <c r="CB19" s="125">
        <f t="shared" si="15"/>
        <v>0</v>
      </c>
      <c r="CC19" s="125">
        <f t="shared" si="15"/>
        <v>0</v>
      </c>
      <c r="CD19" s="125">
        <f t="shared" si="15"/>
        <v>0</v>
      </c>
      <c r="CE19" s="125">
        <f t="shared" si="15"/>
        <v>0</v>
      </c>
      <c r="CF19" s="125">
        <f t="shared" si="15"/>
        <v>0</v>
      </c>
      <c r="CG19" s="125">
        <f t="shared" si="15"/>
        <v>0</v>
      </c>
      <c r="CH19" s="125">
        <f t="shared" si="15"/>
        <v>0</v>
      </c>
      <c r="CI19" s="125">
        <f t="shared" si="15"/>
        <v>0</v>
      </c>
      <c r="CJ19" s="125">
        <f t="shared" si="15"/>
        <v>0</v>
      </c>
      <c r="CK19" s="125">
        <f t="shared" si="15"/>
        <v>0</v>
      </c>
      <c r="CL19" s="125">
        <f t="shared" si="15"/>
        <v>0</v>
      </c>
      <c r="CM19" s="125">
        <f t="shared" si="15"/>
        <v>0</v>
      </c>
      <c r="CN19" s="125">
        <f t="shared" si="15"/>
        <v>0</v>
      </c>
      <c r="CO19" s="125">
        <f t="shared" si="15"/>
        <v>0</v>
      </c>
      <c r="CP19" s="125">
        <f t="shared" si="15"/>
        <v>0</v>
      </c>
      <c r="CQ19" s="125">
        <f t="shared" si="15"/>
        <v>0</v>
      </c>
      <c r="CR19" s="125">
        <f t="shared" si="15"/>
        <v>0</v>
      </c>
      <c r="CS19" s="125">
        <f t="shared" si="15"/>
        <v>0</v>
      </c>
      <c r="CT19" s="125">
        <f t="shared" si="15"/>
        <v>0</v>
      </c>
      <c r="CU19" s="125">
        <f t="shared" ref="CU19:DT19" si="16">SUM(CU11:CU18)</f>
        <v>0</v>
      </c>
      <c r="CV19" s="125">
        <f t="shared" si="16"/>
        <v>0</v>
      </c>
      <c r="CW19" s="125">
        <f t="shared" si="16"/>
        <v>0</v>
      </c>
      <c r="CX19" s="125">
        <f t="shared" si="16"/>
        <v>0</v>
      </c>
      <c r="CY19" s="125">
        <f t="shared" si="16"/>
        <v>0</v>
      </c>
      <c r="CZ19" s="125">
        <f t="shared" si="16"/>
        <v>0</v>
      </c>
      <c r="DA19" s="125">
        <f t="shared" si="16"/>
        <v>0</v>
      </c>
      <c r="DB19" s="125">
        <f t="shared" si="16"/>
        <v>0</v>
      </c>
      <c r="DC19" s="125">
        <f t="shared" si="16"/>
        <v>0</v>
      </c>
      <c r="DD19" s="125">
        <f t="shared" si="16"/>
        <v>0</v>
      </c>
      <c r="DE19" s="125">
        <f t="shared" si="16"/>
        <v>0</v>
      </c>
      <c r="DF19" s="125">
        <f t="shared" si="16"/>
        <v>0</v>
      </c>
      <c r="DG19" s="125">
        <f t="shared" si="16"/>
        <v>0</v>
      </c>
      <c r="DH19" s="125">
        <f t="shared" si="16"/>
        <v>0</v>
      </c>
      <c r="DI19" s="125">
        <f t="shared" si="16"/>
        <v>0</v>
      </c>
      <c r="DJ19" s="125">
        <f t="shared" si="16"/>
        <v>0</v>
      </c>
      <c r="DK19" s="125">
        <f t="shared" si="16"/>
        <v>0</v>
      </c>
      <c r="DL19" s="125">
        <f t="shared" si="16"/>
        <v>0</v>
      </c>
      <c r="DM19" s="125">
        <f t="shared" si="16"/>
        <v>0</v>
      </c>
      <c r="DN19" s="125">
        <f t="shared" si="16"/>
        <v>0</v>
      </c>
      <c r="DO19" s="125">
        <f t="shared" si="16"/>
        <v>0</v>
      </c>
      <c r="DP19" s="125">
        <f t="shared" si="16"/>
        <v>0</v>
      </c>
      <c r="DQ19" s="125">
        <f t="shared" si="16"/>
        <v>0</v>
      </c>
      <c r="DR19" s="125">
        <f t="shared" si="16"/>
        <v>0</v>
      </c>
      <c r="DS19" s="125">
        <f t="shared" si="16"/>
        <v>0</v>
      </c>
      <c r="DT19" s="125">
        <f t="shared" si="16"/>
        <v>0</v>
      </c>
    </row>
    <row r="20" spans="1:124">
      <c r="A20" s="23" t="s">
        <v>20</v>
      </c>
      <c r="B20" s="24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</row>
    <row r="21" spans="1:124">
      <c r="A21" s="98" t="s">
        <v>9</v>
      </c>
      <c r="B21" s="22">
        <f t="shared" ref="B21:B26" si="17">SUM(C21:DT21)</f>
        <v>0</v>
      </c>
      <c r="C21" s="10">
        <f>'[1]CF fact'!C21+'[2]CF fact'!C21+'[3]CF fact'!C21+'[4]CF fact'!C21</f>
        <v>0</v>
      </c>
      <c r="D21" s="10">
        <f>'[1]CF fact'!D21+'[2]CF fact'!D21+'[3]CF fact'!D21+'[4]CF fact'!D21</f>
        <v>0</v>
      </c>
      <c r="E21" s="10">
        <f>'[1]CF fact'!E21+'[2]CF fact'!E21+'[3]CF fact'!E21+'[4]CF fact'!E21</f>
        <v>0</v>
      </c>
      <c r="F21" s="10">
        <f>'[1]CF fact'!F21+'[2]CF fact'!F21+'[3]CF fact'!F21+'[4]CF fact'!F21</f>
        <v>0</v>
      </c>
      <c r="G21" s="10">
        <f>'[1]CF fact'!G21+'[2]CF fact'!G21+'[3]CF fact'!G21+'[4]CF fact'!G21</f>
        <v>0</v>
      </c>
      <c r="H21" s="10">
        <f>'[1]CF fact'!H21+'[2]CF fact'!H21+'[3]CF fact'!H21+'[4]CF fact'!H21</f>
        <v>0</v>
      </c>
      <c r="I21" s="10">
        <f>'[1]CF fact'!I21+'[2]CF fact'!I21+'[3]CF fact'!I21+'[4]CF fact'!I21</f>
        <v>0</v>
      </c>
      <c r="J21" s="10">
        <f>'[1]CF fact'!J21+'[2]CF fact'!J21+'[3]CF fact'!J21+'[4]CF fact'!J21</f>
        <v>0</v>
      </c>
      <c r="K21" s="10">
        <f>'[1]CF fact'!K21+'[2]CF fact'!K21+'[3]CF fact'!K21+'[4]CF fact'!K21</f>
        <v>0</v>
      </c>
      <c r="L21" s="10">
        <f>'[1]CF fact'!L21+'[2]CF fact'!L21+'[3]CF fact'!L21+'[4]CF fact'!L21</f>
        <v>0</v>
      </c>
      <c r="M21" s="10">
        <f>'[1]CF fact'!M21+'[2]CF fact'!M21+'[3]CF fact'!M21+'[4]CF fact'!M21</f>
        <v>0</v>
      </c>
      <c r="N21" s="10">
        <f>'[1]CF fact'!N21+'[2]CF fact'!N21+'[3]CF fact'!N21+'[4]CF fact'!N21</f>
        <v>0</v>
      </c>
      <c r="O21" s="10">
        <f>'[1]CF fact'!O21+'[2]CF fact'!O21+'[3]CF fact'!O21+'[4]CF fact'!O21</f>
        <v>0</v>
      </c>
      <c r="P21" s="10">
        <f>'[1]CF fact'!P21+'[2]CF fact'!P21+'[3]CF fact'!P21+'[4]CF fact'!P21</f>
        <v>0</v>
      </c>
      <c r="Q21" s="10">
        <f>'[1]CF fact'!Q21+'[2]CF fact'!Q21+'[3]CF fact'!Q21+'[4]CF fact'!Q21</f>
        <v>0</v>
      </c>
      <c r="R21" s="10">
        <f>'[1]CF fact'!R21+'[2]CF fact'!R21+'[3]CF fact'!R21+'[4]CF fact'!R21</f>
        <v>0</v>
      </c>
      <c r="S21" s="10">
        <f>'[1]CF fact'!S21+'[2]CF fact'!S21+'[3]CF fact'!S21+'[4]CF fact'!S21</f>
        <v>0</v>
      </c>
      <c r="T21" s="10">
        <f>'[1]CF fact'!T21+'[2]CF fact'!T21+'[3]CF fact'!T21+'[4]CF fact'!T21</f>
        <v>0</v>
      </c>
      <c r="U21" s="10">
        <f>'[1]CF fact'!U21+'[2]CF fact'!U21+'[3]CF fact'!U21+'[4]CF fact'!U21</f>
        <v>0</v>
      </c>
      <c r="V21" s="10">
        <f>'[1]CF fact'!V21+'[2]CF fact'!V21+'[3]CF fact'!V21+'[4]CF fact'!V21</f>
        <v>0</v>
      </c>
      <c r="W21" s="10">
        <f>'[1]CF fact'!W21+'[2]CF fact'!W21+'[3]CF fact'!W21+'[4]CF fact'!W21</f>
        <v>0</v>
      </c>
      <c r="X21" s="10">
        <f>'[1]CF fact'!X21+'[2]CF fact'!X21+'[3]CF fact'!X21+'[4]CF fact'!X21</f>
        <v>0</v>
      </c>
      <c r="Y21" s="10">
        <f>'[1]CF fact'!Y21+'[2]CF fact'!Y21+'[3]CF fact'!Y21+'[4]CF fact'!Y21</f>
        <v>0</v>
      </c>
      <c r="Z21" s="10">
        <f>'[1]CF fact'!Z21+'[2]CF fact'!Z21+'[3]CF fact'!Z21+'[4]CF fact'!Z21</f>
        <v>0</v>
      </c>
      <c r="AA21" s="10">
        <f>'[1]CF fact'!AA21+'[2]CF fact'!AA21+'[3]CF fact'!AA21+'[4]CF fact'!AA21</f>
        <v>0</v>
      </c>
      <c r="AB21" s="10">
        <f>'[1]CF fact'!AB21+'[2]CF fact'!AB21+'[3]CF fact'!AB21+'[4]CF fact'!AB21</f>
        <v>0</v>
      </c>
      <c r="AC21" s="10">
        <f>'[1]CF fact'!AC21+'[2]CF fact'!AC21+'[3]CF fact'!AC21+'[4]CF fact'!AC21</f>
        <v>0</v>
      </c>
      <c r="AD21" s="10">
        <f>'[1]CF fact'!AD21+'[2]CF fact'!AD21+'[3]CF fact'!AD21+'[4]CF fact'!AD21</f>
        <v>0</v>
      </c>
      <c r="AE21" s="10">
        <f>'[1]CF fact'!AE21+'[2]CF fact'!AE21+'[3]CF fact'!AE21+'[4]CF fact'!AE21</f>
        <v>0</v>
      </c>
      <c r="AF21" s="10">
        <f>'[1]CF fact'!AF21+'[2]CF fact'!AF21+'[3]CF fact'!AF21+'[4]CF fact'!AF21</f>
        <v>0</v>
      </c>
      <c r="AG21" s="10">
        <f>'[1]CF fact'!AG21+'[2]CF fact'!AG21+'[3]CF fact'!AG21+'[4]CF fact'!AG21</f>
        <v>0</v>
      </c>
      <c r="AH21" s="10">
        <f>'[1]CF fact'!AH21+'[2]CF fact'!AH21+'[3]CF fact'!AH21+'[4]CF fact'!AH21</f>
        <v>0</v>
      </c>
      <c r="AI21" s="10">
        <f>'[1]CF fact'!AI21+'[2]CF fact'!AI21+'[3]CF fact'!AI21+'[4]CF fact'!AI21</f>
        <v>0</v>
      </c>
      <c r="AJ21" s="10">
        <f>'[1]CF fact'!AJ21+'[2]CF fact'!AJ21+'[3]CF fact'!AJ21+'[4]CF fact'!AJ21</f>
        <v>0</v>
      </c>
      <c r="AK21" s="10">
        <f>'[1]CF fact'!AK21+'[2]CF fact'!AK21+'[3]CF fact'!AK21+'[4]CF fact'!AK21</f>
        <v>0</v>
      </c>
      <c r="AL21" s="10">
        <f>'[1]CF fact'!AL21+'[2]CF fact'!AL21+'[3]CF fact'!AL21+'[4]CF fact'!AL21</f>
        <v>0</v>
      </c>
      <c r="AM21" s="10">
        <f>'[1]CF fact'!AM21+'[2]CF fact'!AM21+'[3]CF fact'!AM21+'[4]CF fact'!AM21</f>
        <v>0</v>
      </c>
      <c r="AN21" s="10">
        <f>'[1]CF fact'!AN21+'[2]CF fact'!AN21+'[3]CF fact'!AN21+'[4]CF fact'!AN21</f>
        <v>0</v>
      </c>
      <c r="AO21" s="10">
        <f>'[1]CF fact'!AO21+'[2]CF fact'!AO21+'[3]CF fact'!AO21+'[4]CF fact'!AO21</f>
        <v>0</v>
      </c>
      <c r="AP21" s="10">
        <f>'[1]CF fact'!AP21+'[2]CF fact'!AP21+'[3]CF fact'!AP21+'[4]CF fact'!AP21</f>
        <v>0</v>
      </c>
      <c r="AQ21" s="10">
        <f>'[1]CF fact'!AQ21+'[2]CF fact'!AQ21+'[3]CF fact'!AQ21+'[4]CF fact'!AQ21</f>
        <v>0</v>
      </c>
      <c r="AR21" s="10">
        <f>'[1]CF fact'!AR21+'[2]CF fact'!AR21+'[3]CF fact'!AR21+'[4]CF fact'!AR21</f>
        <v>0</v>
      </c>
      <c r="AS21" s="10">
        <f>'[1]CF fact'!AS21+'[2]CF fact'!AS21+'[3]CF fact'!AS21+'[4]CF fact'!AS21</f>
        <v>0</v>
      </c>
      <c r="AT21" s="10">
        <f>'[1]CF fact'!AT21+'[2]CF fact'!AT21+'[3]CF fact'!AT21+'[4]CF fact'!AT21</f>
        <v>0</v>
      </c>
      <c r="AU21" s="10">
        <f>'[1]CF fact'!AU21+'[2]CF fact'!AU21+'[3]CF fact'!AU21+'[4]CF fact'!AU21</f>
        <v>0</v>
      </c>
      <c r="AV21" s="10">
        <f>'[1]CF fact'!AV21+'[2]CF fact'!AV21+'[3]CF fact'!AV21+'[4]CF fact'!AV21</f>
        <v>0</v>
      </c>
      <c r="AW21" s="10">
        <f>'[1]CF fact'!AW21+'[2]CF fact'!AW21+'[3]CF fact'!AW21+'[4]CF fact'!AW21</f>
        <v>0</v>
      </c>
      <c r="AX21" s="10">
        <f>'[1]CF fact'!AX21+'[2]CF fact'!AX21+'[3]CF fact'!AX21+'[4]CF fact'!AX21</f>
        <v>0</v>
      </c>
      <c r="AY21" s="10">
        <f>'[1]CF fact'!AY21+'[2]CF fact'!AY21+'[3]CF fact'!AY21+'[4]CF fact'!AY21</f>
        <v>0</v>
      </c>
      <c r="AZ21" s="10">
        <f>'[1]CF fact'!AZ21+'[2]CF fact'!AZ21+'[3]CF fact'!AZ21+'[4]CF fact'!AZ21</f>
        <v>0</v>
      </c>
      <c r="BA21" s="10">
        <f>'[1]CF fact'!BA21+'[2]CF fact'!BA21+'[3]CF fact'!BA21+'[4]CF fact'!BA21</f>
        <v>0</v>
      </c>
      <c r="BB21" s="10">
        <f>'[1]CF fact'!BB21+'[2]CF fact'!BB21+'[3]CF fact'!BB21+'[4]CF fact'!BB21</f>
        <v>0</v>
      </c>
      <c r="BC21" s="10">
        <f>'[1]CF fact'!BC21+'[2]CF fact'!BC21+'[3]CF fact'!BC21+'[4]CF fact'!BC21</f>
        <v>0</v>
      </c>
      <c r="BD21" s="10">
        <f>'[1]CF fact'!BD21+'[2]CF fact'!BD21+'[3]CF fact'!BD21+'[4]CF fact'!BD21</f>
        <v>0</v>
      </c>
      <c r="BE21" s="10">
        <f>'[1]CF fact'!BE21+'[2]CF fact'!BE21+'[3]CF fact'!BE21+'[4]CF fact'!BE21</f>
        <v>0</v>
      </c>
      <c r="BF21" s="10">
        <f>'[1]CF fact'!BF21+'[2]CF fact'!BF21+'[3]CF fact'!BF21+'[4]CF fact'!BF21</f>
        <v>0</v>
      </c>
      <c r="BG21" s="10">
        <f>'[1]CF fact'!BG21+'[2]CF fact'!BG21+'[3]CF fact'!BG21+'[4]CF fact'!BG21</f>
        <v>0</v>
      </c>
      <c r="BH21" s="10">
        <f>'[1]CF fact'!BH21+'[2]CF fact'!BH21+'[3]CF fact'!BH21+'[4]CF fact'!BH21</f>
        <v>0</v>
      </c>
      <c r="BI21" s="10">
        <f>'[1]CF fact'!BI21+'[2]CF fact'!BI21+'[3]CF fact'!BI21+'[4]CF fact'!BI21</f>
        <v>0</v>
      </c>
      <c r="BJ21" s="10">
        <f>'[1]CF fact'!BJ21+'[2]CF fact'!BJ21+'[3]CF fact'!BJ21+'[4]CF fact'!BJ21</f>
        <v>0</v>
      </c>
      <c r="BK21" s="10">
        <f>'[1]CF fact'!BK21+'[2]CF fact'!BK21+'[3]CF fact'!BK21+'[4]CF fact'!BK21</f>
        <v>0</v>
      </c>
      <c r="BL21" s="10">
        <f>'[1]CF fact'!BL21+'[2]CF fact'!BL21+'[3]CF fact'!BL21+'[4]CF fact'!BL21</f>
        <v>0</v>
      </c>
      <c r="BM21" s="10">
        <f>'[1]CF fact'!BM21+'[2]CF fact'!BM21+'[3]CF fact'!BM21+'[4]CF fact'!BM21</f>
        <v>0</v>
      </c>
      <c r="BN21" s="10">
        <f>'[1]CF fact'!BN21+'[2]CF fact'!BN21+'[3]CF fact'!BN21+'[4]CF fact'!BN21</f>
        <v>0</v>
      </c>
      <c r="BO21" s="10">
        <f>'[1]CF fact'!BO21+'[2]CF fact'!BO21+'[3]CF fact'!BO21+'[4]CF fact'!BO21</f>
        <v>0</v>
      </c>
      <c r="BP21" s="10">
        <f>'[1]CF fact'!BP21+'[2]CF fact'!BP21+'[3]CF fact'!BP21+'[4]CF fact'!BP21</f>
        <v>0</v>
      </c>
      <c r="BQ21" s="10">
        <f>'[1]CF fact'!BQ21+'[2]CF fact'!BQ21+'[3]CF fact'!BQ21+'[4]CF fact'!BQ21</f>
        <v>0</v>
      </c>
      <c r="BR21" s="10">
        <f>'[1]CF fact'!BR21+'[2]CF fact'!BR21+'[3]CF fact'!BR21+'[4]CF fact'!BR21</f>
        <v>0</v>
      </c>
      <c r="BS21" s="10">
        <f>'[1]CF fact'!BS21+'[2]CF fact'!BS21+'[3]CF fact'!BS21+'[4]CF fact'!BS21</f>
        <v>0</v>
      </c>
      <c r="BT21" s="10">
        <f>'[1]CF fact'!BT21+'[2]CF fact'!BT21+'[3]CF fact'!BT21+'[4]CF fact'!BT21</f>
        <v>0</v>
      </c>
      <c r="BU21" s="10">
        <f>'[1]CF fact'!BU21+'[2]CF fact'!BU21+'[3]CF fact'!BU21+'[4]CF fact'!BU21</f>
        <v>0</v>
      </c>
      <c r="BV21" s="10">
        <f>'[1]CF fact'!BV21+'[2]CF fact'!BV21+'[3]CF fact'!BV21+'[4]CF fact'!BV21</f>
        <v>0</v>
      </c>
      <c r="BW21" s="10">
        <f>'[1]CF fact'!BW21+'[2]CF fact'!BW21+'[3]CF fact'!BW21+'[4]CF fact'!BW21</f>
        <v>0</v>
      </c>
      <c r="BX21" s="10">
        <f>'[1]CF fact'!BX21+'[2]CF fact'!BX21+'[3]CF fact'!BX21+'[4]CF fact'!BX21</f>
        <v>0</v>
      </c>
      <c r="BY21" s="10">
        <f>'[1]CF fact'!BY21+'[2]CF fact'!BY21+'[3]CF fact'!BY21+'[4]CF fact'!BY21</f>
        <v>0</v>
      </c>
      <c r="BZ21" s="10">
        <f>'[1]CF fact'!BZ21+'[2]CF fact'!BZ21+'[3]CF fact'!BZ21+'[4]CF fact'!BZ21</f>
        <v>0</v>
      </c>
      <c r="CA21" s="10">
        <f>'[1]CF fact'!CA21+'[2]CF fact'!CA21+'[3]CF fact'!CA21+'[4]CF fact'!CA21</f>
        <v>0</v>
      </c>
      <c r="CB21" s="10">
        <f>'[1]CF fact'!CB21+'[2]CF fact'!CB21+'[3]CF fact'!CB21+'[4]CF fact'!CB21</f>
        <v>0</v>
      </c>
      <c r="CC21" s="10">
        <f>'[1]CF fact'!CC21+'[2]CF fact'!CC21+'[3]CF fact'!CC21+'[4]CF fact'!CC21</f>
        <v>0</v>
      </c>
      <c r="CD21" s="10">
        <f>'[1]CF fact'!CD21+'[2]CF fact'!CD21+'[3]CF fact'!CD21+'[4]CF fact'!CD21</f>
        <v>0</v>
      </c>
      <c r="CE21" s="10">
        <f>'[1]CF fact'!CE21+'[2]CF fact'!CE21+'[3]CF fact'!CE21+'[4]CF fact'!CE21</f>
        <v>0</v>
      </c>
      <c r="CF21" s="10">
        <f>'[1]CF fact'!CF21+'[2]CF fact'!CF21+'[3]CF fact'!CF21+'[4]CF fact'!CF21</f>
        <v>0</v>
      </c>
      <c r="CG21" s="10">
        <f>'[1]CF fact'!CG21+'[2]CF fact'!CG21+'[3]CF fact'!CG21+'[4]CF fact'!CG21</f>
        <v>0</v>
      </c>
      <c r="CH21" s="10">
        <f>'[1]CF fact'!CH21+'[2]CF fact'!CH21+'[3]CF fact'!CH21+'[4]CF fact'!CH21</f>
        <v>0</v>
      </c>
      <c r="CI21" s="10">
        <f>'[1]CF fact'!CI21+'[2]CF fact'!CI21+'[3]CF fact'!CI21+'[4]CF fact'!CI21</f>
        <v>0</v>
      </c>
      <c r="CJ21" s="10">
        <f>'[1]CF fact'!CJ21+'[2]CF fact'!CJ21+'[3]CF fact'!CJ21+'[4]CF fact'!CJ21</f>
        <v>0</v>
      </c>
      <c r="CK21" s="10">
        <f>'[1]CF fact'!CK21+'[2]CF fact'!CK21+'[3]CF fact'!CK21+'[4]CF fact'!CK21</f>
        <v>0</v>
      </c>
      <c r="CL21" s="10">
        <f>'[1]CF fact'!CL21+'[2]CF fact'!CL21+'[3]CF fact'!CL21+'[4]CF fact'!CL21</f>
        <v>0</v>
      </c>
      <c r="CM21" s="10">
        <f>'[1]CF fact'!CM21+'[2]CF fact'!CM21+'[3]CF fact'!CM21+'[4]CF fact'!CM21</f>
        <v>0</v>
      </c>
      <c r="CN21" s="10">
        <f>'[1]CF fact'!CN21+'[2]CF fact'!CN21+'[3]CF fact'!CN21+'[4]CF fact'!CN21</f>
        <v>0</v>
      </c>
      <c r="CO21" s="10">
        <f>'[1]CF fact'!CO21+'[2]CF fact'!CO21+'[3]CF fact'!CO21+'[4]CF fact'!CO21</f>
        <v>0</v>
      </c>
      <c r="CP21" s="10">
        <f>'[1]CF fact'!CP21+'[2]CF fact'!CP21+'[3]CF fact'!CP21+'[4]CF fact'!CP21</f>
        <v>0</v>
      </c>
      <c r="CQ21" s="10">
        <f>'[1]CF fact'!CQ21+'[2]CF fact'!CQ21+'[3]CF fact'!CQ21+'[4]CF fact'!CQ21</f>
        <v>0</v>
      </c>
      <c r="CR21" s="10">
        <f>'[1]CF fact'!CR21+'[2]CF fact'!CR21+'[3]CF fact'!CR21+'[4]CF fact'!CR21</f>
        <v>0</v>
      </c>
      <c r="CS21" s="10">
        <f>'[1]CF fact'!CS21+'[2]CF fact'!CS21+'[3]CF fact'!CS21+'[4]CF fact'!CS21</f>
        <v>0</v>
      </c>
      <c r="CT21" s="10">
        <f>'[1]CF fact'!CT21+'[2]CF fact'!CT21+'[3]CF fact'!CT21+'[4]CF fact'!CT21</f>
        <v>0</v>
      </c>
      <c r="CU21" s="10">
        <f>'[1]CF fact'!CU21+'[2]CF fact'!CU21+'[3]CF fact'!CU21+'[4]CF fact'!CU21</f>
        <v>0</v>
      </c>
      <c r="CV21" s="10">
        <f>'[1]CF fact'!CV21+'[2]CF fact'!CV21+'[3]CF fact'!CV21+'[4]CF fact'!CV21</f>
        <v>0</v>
      </c>
      <c r="CW21" s="10">
        <f>'[1]CF fact'!CW21+'[2]CF fact'!CW21+'[3]CF fact'!CW21+'[4]CF fact'!CW21</f>
        <v>0</v>
      </c>
      <c r="CX21" s="10">
        <f>'[1]CF fact'!CX21+'[2]CF fact'!CX21+'[3]CF fact'!CX21+'[4]CF fact'!CX21</f>
        <v>0</v>
      </c>
      <c r="CY21" s="10">
        <f>'[1]CF fact'!CY21+'[2]CF fact'!CY21+'[3]CF fact'!CY21+'[4]CF fact'!CY21</f>
        <v>0</v>
      </c>
      <c r="CZ21" s="10">
        <f>'[1]CF fact'!CZ21+'[2]CF fact'!CZ21+'[3]CF fact'!CZ21+'[4]CF fact'!CZ21</f>
        <v>0</v>
      </c>
      <c r="DA21" s="10">
        <f>'[1]CF fact'!DA21+'[2]CF fact'!DA21+'[3]CF fact'!DA21+'[4]CF fact'!DA21</f>
        <v>0</v>
      </c>
      <c r="DB21" s="10">
        <f>'[1]CF fact'!DB21+'[2]CF fact'!DB21+'[3]CF fact'!DB21+'[4]CF fact'!DB21</f>
        <v>0</v>
      </c>
      <c r="DC21" s="10">
        <f>'[1]CF fact'!DC21+'[2]CF fact'!DC21+'[3]CF fact'!DC21+'[4]CF fact'!DC21</f>
        <v>0</v>
      </c>
      <c r="DD21" s="10">
        <f>'[1]CF fact'!DD21+'[2]CF fact'!DD21+'[3]CF fact'!DD21+'[4]CF fact'!DD21</f>
        <v>0</v>
      </c>
      <c r="DE21" s="10">
        <f>'[1]CF fact'!DE21+'[2]CF fact'!DE21+'[3]CF fact'!DE21+'[4]CF fact'!DE21</f>
        <v>0</v>
      </c>
      <c r="DF21" s="10">
        <f>'[1]CF fact'!DF21+'[2]CF fact'!DF21+'[3]CF fact'!DF21+'[4]CF fact'!DF21</f>
        <v>0</v>
      </c>
      <c r="DG21" s="10">
        <f>'[1]CF fact'!DG21+'[2]CF fact'!DG21+'[3]CF fact'!DG21+'[4]CF fact'!DG21</f>
        <v>0</v>
      </c>
      <c r="DH21" s="10">
        <f>'[1]CF fact'!DH21+'[2]CF fact'!DH21+'[3]CF fact'!DH21+'[4]CF fact'!DH21</f>
        <v>0</v>
      </c>
      <c r="DI21" s="10">
        <f>'[1]CF fact'!DI21+'[2]CF fact'!DI21+'[3]CF fact'!DI21+'[4]CF fact'!DI21</f>
        <v>0</v>
      </c>
      <c r="DJ21" s="10">
        <f>'[1]CF fact'!DJ21+'[2]CF fact'!DJ21+'[3]CF fact'!DJ21+'[4]CF fact'!DJ21</f>
        <v>0</v>
      </c>
      <c r="DK21" s="10">
        <f>'[1]CF fact'!DK21+'[2]CF fact'!DK21+'[3]CF fact'!DK21+'[4]CF fact'!DK21</f>
        <v>0</v>
      </c>
      <c r="DL21" s="10">
        <f>'[1]CF fact'!DL21+'[2]CF fact'!DL21+'[3]CF fact'!DL21+'[4]CF fact'!DL21</f>
        <v>0</v>
      </c>
      <c r="DM21" s="10">
        <f>'[1]CF fact'!DM21+'[2]CF fact'!DM21+'[3]CF fact'!DM21+'[4]CF fact'!DM21</f>
        <v>0</v>
      </c>
      <c r="DN21" s="10">
        <f>'[1]CF fact'!DN21+'[2]CF fact'!DN21+'[3]CF fact'!DN21+'[4]CF fact'!DN21</f>
        <v>0</v>
      </c>
      <c r="DO21" s="10">
        <f>'[1]CF fact'!DO21+'[2]CF fact'!DO21+'[3]CF fact'!DO21+'[4]CF fact'!DO21</f>
        <v>0</v>
      </c>
      <c r="DP21" s="10">
        <f>'[1]CF fact'!DP21+'[2]CF fact'!DP21+'[3]CF fact'!DP21+'[4]CF fact'!DP21</f>
        <v>0</v>
      </c>
      <c r="DQ21" s="10">
        <f>'[1]CF fact'!DQ21+'[2]CF fact'!DQ21+'[3]CF fact'!DQ21+'[4]CF fact'!DQ21</f>
        <v>0</v>
      </c>
      <c r="DR21" s="10">
        <f>'[1]CF fact'!DR21+'[2]CF fact'!DR21+'[3]CF fact'!DR21+'[4]CF fact'!DR21</f>
        <v>0</v>
      </c>
      <c r="DS21" s="10">
        <f>'[1]CF fact'!DS21+'[2]CF fact'!DS21+'[3]CF fact'!DS21+'[4]CF fact'!DS21</f>
        <v>0</v>
      </c>
      <c r="DT21" s="10">
        <f>'[1]CF fact'!DT21+'[2]CF fact'!DT21+'[3]CF fact'!DT21+'[4]CF fact'!DT21</f>
        <v>0</v>
      </c>
    </row>
    <row r="22" spans="1:124">
      <c r="A22" s="105" t="s">
        <v>10</v>
      </c>
      <c r="B22" s="104">
        <f t="shared" si="17"/>
        <v>66055.56</v>
      </c>
      <c r="C22" s="10">
        <f>'[1]CF fact'!C22+'[2]CF fact'!C22+'[3]CF fact'!C22+'[4]CF fact'!C22</f>
        <v>0</v>
      </c>
      <c r="D22" s="10">
        <f>'[1]CF fact'!D22+'[2]CF fact'!D22+'[3]CF fact'!D22+'[4]CF fact'!D22</f>
        <v>0</v>
      </c>
      <c r="E22" s="10">
        <f>'[1]CF fact'!E22+'[2]CF fact'!E22+'[3]CF fact'!E22+'[4]CF fact'!E22</f>
        <v>50000</v>
      </c>
      <c r="F22" s="10">
        <f>'[1]CF fact'!F22+'[2]CF fact'!F22+'[3]CF fact'!F22+'[4]CF fact'!F22</f>
        <v>0</v>
      </c>
      <c r="G22" s="10">
        <f>'[1]CF fact'!G22+'[2]CF fact'!G22+'[3]CF fact'!G22+'[4]CF fact'!G22</f>
        <v>0</v>
      </c>
      <c r="H22" s="10">
        <f>'[1]CF fact'!H22+'[2]CF fact'!H22+'[3]CF fact'!H22+'[4]CF fact'!H22</f>
        <v>0</v>
      </c>
      <c r="I22" s="10">
        <f>'[1]CF fact'!I22+'[2]CF fact'!I22+'[3]CF fact'!I22+'[4]CF fact'!I22</f>
        <v>0</v>
      </c>
      <c r="J22" s="10">
        <f>'[1]CF fact'!J22+'[2]CF fact'!J22+'[3]CF fact'!J22+'[4]CF fact'!J22</f>
        <v>0</v>
      </c>
      <c r="K22" s="10">
        <f>'[1]CF fact'!K22+'[2]CF fact'!K22+'[3]CF fact'!K22+'[4]CF fact'!K22</f>
        <v>16055.56</v>
      </c>
      <c r="L22" s="10">
        <f>'[1]CF fact'!L22+'[2]CF fact'!L22+'[3]CF fact'!L22+'[4]CF fact'!L22</f>
        <v>0</v>
      </c>
      <c r="M22" s="10">
        <f>'[1]CF fact'!M22+'[2]CF fact'!M22+'[3]CF fact'!M22+'[4]CF fact'!M22</f>
        <v>0</v>
      </c>
      <c r="N22" s="10">
        <f>'[1]CF fact'!N22+'[2]CF fact'!N22+'[3]CF fact'!N22+'[4]CF fact'!N22</f>
        <v>0</v>
      </c>
      <c r="O22" s="10">
        <f>'[1]CF fact'!O22+'[2]CF fact'!O22+'[3]CF fact'!O22+'[4]CF fact'!O22</f>
        <v>0</v>
      </c>
      <c r="P22" s="10">
        <f>'[1]CF fact'!P22+'[2]CF fact'!P22+'[3]CF fact'!P22+'[4]CF fact'!P22</f>
        <v>0</v>
      </c>
      <c r="Q22" s="10">
        <f>'[1]CF fact'!Q22+'[2]CF fact'!Q22+'[3]CF fact'!Q22+'[4]CF fact'!Q22</f>
        <v>0</v>
      </c>
      <c r="R22" s="10">
        <f>'[1]CF fact'!R22+'[2]CF fact'!R22+'[3]CF fact'!R22+'[4]CF fact'!R22</f>
        <v>0</v>
      </c>
      <c r="S22" s="10">
        <f>'[1]CF fact'!S22+'[2]CF fact'!S22+'[3]CF fact'!S22+'[4]CF fact'!S22</f>
        <v>0</v>
      </c>
      <c r="T22" s="10">
        <f>'[1]CF fact'!T22+'[2]CF fact'!T22+'[3]CF fact'!T22+'[4]CF fact'!T22</f>
        <v>0</v>
      </c>
      <c r="U22" s="10">
        <f>'[1]CF fact'!U22+'[2]CF fact'!U22+'[3]CF fact'!U22+'[4]CF fact'!U22</f>
        <v>0</v>
      </c>
      <c r="V22" s="10">
        <f>'[1]CF fact'!V22+'[2]CF fact'!V22+'[3]CF fact'!V22+'[4]CF fact'!V22</f>
        <v>0</v>
      </c>
      <c r="W22" s="10">
        <f>'[1]CF fact'!W22+'[2]CF fact'!W22+'[3]CF fact'!W22+'[4]CF fact'!W22</f>
        <v>0</v>
      </c>
      <c r="X22" s="10">
        <f>'[1]CF fact'!X22+'[2]CF fact'!X22+'[3]CF fact'!X22+'[4]CF fact'!X22</f>
        <v>0</v>
      </c>
      <c r="Y22" s="10">
        <f>'[1]CF fact'!Y22+'[2]CF fact'!Y22+'[3]CF fact'!Y22+'[4]CF fact'!Y22</f>
        <v>0</v>
      </c>
      <c r="Z22" s="10">
        <f>'[1]CF fact'!Z22+'[2]CF fact'!Z22+'[3]CF fact'!Z22+'[4]CF fact'!Z22</f>
        <v>0</v>
      </c>
      <c r="AA22" s="10">
        <f>'[1]CF fact'!AA22+'[2]CF fact'!AA22+'[3]CF fact'!AA22+'[4]CF fact'!AA22</f>
        <v>0</v>
      </c>
      <c r="AB22" s="10">
        <f>'[1]CF fact'!AB22+'[2]CF fact'!AB22+'[3]CF fact'!AB22+'[4]CF fact'!AB22</f>
        <v>0</v>
      </c>
      <c r="AC22" s="10">
        <f>'[1]CF fact'!AC22+'[2]CF fact'!AC22+'[3]CF fact'!AC22+'[4]CF fact'!AC22</f>
        <v>0</v>
      </c>
      <c r="AD22" s="10">
        <f>'[1]CF fact'!AD22+'[2]CF fact'!AD22+'[3]CF fact'!AD22+'[4]CF fact'!AD22</f>
        <v>0</v>
      </c>
      <c r="AE22" s="10">
        <f>'[1]CF fact'!AE22+'[2]CF fact'!AE22+'[3]CF fact'!AE22+'[4]CF fact'!AE22</f>
        <v>0</v>
      </c>
      <c r="AF22" s="10">
        <f>'[1]CF fact'!AF22+'[2]CF fact'!AF22+'[3]CF fact'!AF22+'[4]CF fact'!AF22</f>
        <v>0</v>
      </c>
      <c r="AG22" s="10">
        <f>'[1]CF fact'!AG22+'[2]CF fact'!AG22+'[3]CF fact'!AG22+'[4]CF fact'!AG22</f>
        <v>0</v>
      </c>
      <c r="AH22" s="10">
        <f>'[1]CF fact'!AH22+'[2]CF fact'!AH22+'[3]CF fact'!AH22+'[4]CF fact'!AH22</f>
        <v>0</v>
      </c>
      <c r="AI22" s="10">
        <f>'[1]CF fact'!AI22+'[2]CF fact'!AI22+'[3]CF fact'!AI22+'[4]CF fact'!AI22</f>
        <v>0</v>
      </c>
      <c r="AJ22" s="10">
        <f>'[1]CF fact'!AJ22+'[2]CF fact'!AJ22+'[3]CF fact'!AJ22+'[4]CF fact'!AJ22</f>
        <v>0</v>
      </c>
      <c r="AK22" s="10">
        <f>'[1]CF fact'!AK22+'[2]CF fact'!AK22+'[3]CF fact'!AK22+'[4]CF fact'!AK22</f>
        <v>0</v>
      </c>
      <c r="AL22" s="10">
        <f>'[1]CF fact'!AL22+'[2]CF fact'!AL22+'[3]CF fact'!AL22+'[4]CF fact'!AL22</f>
        <v>0</v>
      </c>
      <c r="AM22" s="10">
        <f>'[1]CF fact'!AM22+'[2]CF fact'!AM22+'[3]CF fact'!AM22+'[4]CF fact'!AM22</f>
        <v>0</v>
      </c>
      <c r="AN22" s="10">
        <f>'[1]CF fact'!AN22+'[2]CF fact'!AN22+'[3]CF fact'!AN22+'[4]CF fact'!AN22</f>
        <v>0</v>
      </c>
      <c r="AO22" s="10">
        <f>'[1]CF fact'!AO22+'[2]CF fact'!AO22+'[3]CF fact'!AO22+'[4]CF fact'!AO22</f>
        <v>0</v>
      </c>
      <c r="AP22" s="10">
        <f>'[1]CF fact'!AP22+'[2]CF fact'!AP22+'[3]CF fact'!AP22+'[4]CF fact'!AP22</f>
        <v>0</v>
      </c>
      <c r="AQ22" s="10">
        <f>'[1]CF fact'!AQ22+'[2]CF fact'!AQ22+'[3]CF fact'!AQ22+'[4]CF fact'!AQ22</f>
        <v>0</v>
      </c>
      <c r="AR22" s="10">
        <f>'[1]CF fact'!AR22+'[2]CF fact'!AR22+'[3]CF fact'!AR22+'[4]CF fact'!AR22</f>
        <v>0</v>
      </c>
      <c r="AS22" s="10">
        <f>'[1]CF fact'!AS22+'[2]CF fact'!AS22+'[3]CF fact'!AS22+'[4]CF fact'!AS22</f>
        <v>0</v>
      </c>
      <c r="AT22" s="10">
        <f>'[1]CF fact'!AT22+'[2]CF fact'!AT22+'[3]CF fact'!AT22+'[4]CF fact'!AT22</f>
        <v>0</v>
      </c>
      <c r="AU22" s="10">
        <f>'[1]CF fact'!AU22+'[2]CF fact'!AU22+'[3]CF fact'!AU22+'[4]CF fact'!AU22</f>
        <v>0</v>
      </c>
      <c r="AV22" s="10">
        <f>'[1]CF fact'!AV22+'[2]CF fact'!AV22+'[3]CF fact'!AV22+'[4]CF fact'!AV22</f>
        <v>0</v>
      </c>
      <c r="AW22" s="10">
        <f>'[1]CF fact'!AW22+'[2]CF fact'!AW22+'[3]CF fact'!AW22+'[4]CF fact'!AW22</f>
        <v>0</v>
      </c>
      <c r="AX22" s="10">
        <f>'[1]CF fact'!AX22+'[2]CF fact'!AX22+'[3]CF fact'!AX22+'[4]CF fact'!AX22</f>
        <v>0</v>
      </c>
      <c r="AY22" s="10">
        <f>'[1]CF fact'!AY22+'[2]CF fact'!AY22+'[3]CF fact'!AY22+'[4]CF fact'!AY22</f>
        <v>0</v>
      </c>
      <c r="AZ22" s="10">
        <f>'[1]CF fact'!AZ22+'[2]CF fact'!AZ22+'[3]CF fact'!AZ22+'[4]CF fact'!AZ22</f>
        <v>0</v>
      </c>
      <c r="BA22" s="10">
        <f>'[1]CF fact'!BA22+'[2]CF fact'!BA22+'[3]CF fact'!BA22+'[4]CF fact'!BA22</f>
        <v>0</v>
      </c>
      <c r="BB22" s="10">
        <f>'[1]CF fact'!BB22+'[2]CF fact'!BB22+'[3]CF fact'!BB22+'[4]CF fact'!BB22</f>
        <v>0</v>
      </c>
      <c r="BC22" s="10">
        <f>'[1]CF fact'!BC22+'[2]CF fact'!BC22+'[3]CF fact'!BC22+'[4]CF fact'!BC22</f>
        <v>0</v>
      </c>
      <c r="BD22" s="10">
        <f>'[1]CF fact'!BD22+'[2]CF fact'!BD22+'[3]CF fact'!BD22+'[4]CF fact'!BD22</f>
        <v>0</v>
      </c>
      <c r="BE22" s="10">
        <f>'[1]CF fact'!BE22+'[2]CF fact'!BE22+'[3]CF fact'!BE22+'[4]CF fact'!BE22</f>
        <v>0</v>
      </c>
      <c r="BF22" s="10">
        <f>'[1]CF fact'!BF22+'[2]CF fact'!BF22+'[3]CF fact'!BF22+'[4]CF fact'!BF22</f>
        <v>0</v>
      </c>
      <c r="BG22" s="10">
        <f>'[1]CF fact'!BG22+'[2]CF fact'!BG22+'[3]CF fact'!BG22+'[4]CF fact'!BG22</f>
        <v>0</v>
      </c>
      <c r="BH22" s="10">
        <f>'[1]CF fact'!BH22+'[2]CF fact'!BH22+'[3]CF fact'!BH22+'[4]CF fact'!BH22</f>
        <v>0</v>
      </c>
      <c r="BI22" s="10">
        <f>'[1]CF fact'!BI22+'[2]CF fact'!BI22+'[3]CF fact'!BI22+'[4]CF fact'!BI22</f>
        <v>0</v>
      </c>
      <c r="BJ22" s="10">
        <f>'[1]CF fact'!BJ22+'[2]CF fact'!BJ22+'[3]CF fact'!BJ22+'[4]CF fact'!BJ22</f>
        <v>0</v>
      </c>
      <c r="BK22" s="10">
        <f>'[1]CF fact'!BK22+'[2]CF fact'!BK22+'[3]CF fact'!BK22+'[4]CF fact'!BK22</f>
        <v>0</v>
      </c>
      <c r="BL22" s="10">
        <f>'[1]CF fact'!BL22+'[2]CF fact'!BL22+'[3]CF fact'!BL22+'[4]CF fact'!BL22</f>
        <v>0</v>
      </c>
      <c r="BM22" s="10">
        <f>'[1]CF fact'!BM22+'[2]CF fact'!BM22+'[3]CF fact'!BM22+'[4]CF fact'!BM22</f>
        <v>0</v>
      </c>
      <c r="BN22" s="10">
        <f>'[1]CF fact'!BN22+'[2]CF fact'!BN22+'[3]CF fact'!BN22+'[4]CF fact'!BN22</f>
        <v>0</v>
      </c>
      <c r="BO22" s="10">
        <f>'[1]CF fact'!BO22+'[2]CF fact'!BO22+'[3]CF fact'!BO22+'[4]CF fact'!BO22</f>
        <v>0</v>
      </c>
      <c r="BP22" s="10">
        <f>'[1]CF fact'!BP22+'[2]CF fact'!BP22+'[3]CF fact'!BP22+'[4]CF fact'!BP22</f>
        <v>0</v>
      </c>
      <c r="BQ22" s="10">
        <f>'[1]CF fact'!BQ22+'[2]CF fact'!BQ22+'[3]CF fact'!BQ22+'[4]CF fact'!BQ22</f>
        <v>0</v>
      </c>
      <c r="BR22" s="10">
        <f>'[1]CF fact'!BR22+'[2]CF fact'!BR22+'[3]CF fact'!BR22+'[4]CF fact'!BR22</f>
        <v>0</v>
      </c>
      <c r="BS22" s="10">
        <f>'[1]CF fact'!BS22+'[2]CF fact'!BS22+'[3]CF fact'!BS22+'[4]CF fact'!BS22</f>
        <v>0</v>
      </c>
      <c r="BT22" s="10">
        <f>'[1]CF fact'!BT22+'[2]CF fact'!BT22+'[3]CF fact'!BT22+'[4]CF fact'!BT22</f>
        <v>0</v>
      </c>
      <c r="BU22" s="10">
        <f>'[1]CF fact'!BU22+'[2]CF fact'!BU22+'[3]CF fact'!BU22+'[4]CF fact'!BU22</f>
        <v>0</v>
      </c>
      <c r="BV22" s="10">
        <f>'[1]CF fact'!BV22+'[2]CF fact'!BV22+'[3]CF fact'!BV22+'[4]CF fact'!BV22</f>
        <v>0</v>
      </c>
      <c r="BW22" s="10">
        <f>'[1]CF fact'!BW22+'[2]CF fact'!BW22+'[3]CF fact'!BW22+'[4]CF fact'!BW22</f>
        <v>0</v>
      </c>
      <c r="BX22" s="10">
        <f>'[1]CF fact'!BX22+'[2]CF fact'!BX22+'[3]CF fact'!BX22+'[4]CF fact'!BX22</f>
        <v>0</v>
      </c>
      <c r="BY22" s="10">
        <f>'[1]CF fact'!BY22+'[2]CF fact'!BY22+'[3]CF fact'!BY22+'[4]CF fact'!BY22</f>
        <v>0</v>
      </c>
      <c r="BZ22" s="10">
        <f>'[1]CF fact'!BZ22+'[2]CF fact'!BZ22+'[3]CF fact'!BZ22+'[4]CF fact'!BZ22</f>
        <v>0</v>
      </c>
      <c r="CA22" s="10">
        <f>'[1]CF fact'!CA22+'[2]CF fact'!CA22+'[3]CF fact'!CA22+'[4]CF fact'!CA22</f>
        <v>0</v>
      </c>
      <c r="CB22" s="10">
        <f>'[1]CF fact'!CB22+'[2]CF fact'!CB22+'[3]CF fact'!CB22+'[4]CF fact'!CB22</f>
        <v>0</v>
      </c>
      <c r="CC22" s="10">
        <f>'[1]CF fact'!CC22+'[2]CF fact'!CC22+'[3]CF fact'!CC22+'[4]CF fact'!CC22</f>
        <v>0</v>
      </c>
      <c r="CD22" s="10">
        <f>'[1]CF fact'!CD22+'[2]CF fact'!CD22+'[3]CF fact'!CD22+'[4]CF fact'!CD22</f>
        <v>0</v>
      </c>
      <c r="CE22" s="10">
        <f>'[1]CF fact'!CE22+'[2]CF fact'!CE22+'[3]CF fact'!CE22+'[4]CF fact'!CE22</f>
        <v>0</v>
      </c>
      <c r="CF22" s="10">
        <f>'[1]CF fact'!CF22+'[2]CF fact'!CF22+'[3]CF fact'!CF22+'[4]CF fact'!CF22</f>
        <v>0</v>
      </c>
      <c r="CG22" s="10">
        <f>'[1]CF fact'!CG22+'[2]CF fact'!CG22+'[3]CF fact'!CG22+'[4]CF fact'!CG22</f>
        <v>0</v>
      </c>
      <c r="CH22" s="10">
        <f>'[1]CF fact'!CH22+'[2]CF fact'!CH22+'[3]CF fact'!CH22+'[4]CF fact'!CH22</f>
        <v>0</v>
      </c>
      <c r="CI22" s="10">
        <f>'[1]CF fact'!CI22+'[2]CF fact'!CI22+'[3]CF fact'!CI22+'[4]CF fact'!CI22</f>
        <v>0</v>
      </c>
      <c r="CJ22" s="10">
        <f>'[1]CF fact'!CJ22+'[2]CF fact'!CJ22+'[3]CF fact'!CJ22+'[4]CF fact'!CJ22</f>
        <v>0</v>
      </c>
      <c r="CK22" s="10">
        <f>'[1]CF fact'!CK22+'[2]CF fact'!CK22+'[3]CF fact'!CK22+'[4]CF fact'!CK22</f>
        <v>0</v>
      </c>
      <c r="CL22" s="10">
        <f>'[1]CF fact'!CL22+'[2]CF fact'!CL22+'[3]CF fact'!CL22+'[4]CF fact'!CL22</f>
        <v>0</v>
      </c>
      <c r="CM22" s="10">
        <f>'[1]CF fact'!CM22+'[2]CF fact'!CM22+'[3]CF fact'!CM22+'[4]CF fact'!CM22</f>
        <v>0</v>
      </c>
      <c r="CN22" s="10">
        <f>'[1]CF fact'!CN22+'[2]CF fact'!CN22+'[3]CF fact'!CN22+'[4]CF fact'!CN22</f>
        <v>0</v>
      </c>
      <c r="CO22" s="10">
        <f>'[1]CF fact'!CO22+'[2]CF fact'!CO22+'[3]CF fact'!CO22+'[4]CF fact'!CO22</f>
        <v>0</v>
      </c>
      <c r="CP22" s="10">
        <f>'[1]CF fact'!CP22+'[2]CF fact'!CP22+'[3]CF fact'!CP22+'[4]CF fact'!CP22</f>
        <v>0</v>
      </c>
      <c r="CQ22" s="10">
        <f>'[1]CF fact'!CQ22+'[2]CF fact'!CQ22+'[3]CF fact'!CQ22+'[4]CF fact'!CQ22</f>
        <v>0</v>
      </c>
      <c r="CR22" s="10">
        <f>'[1]CF fact'!CR22+'[2]CF fact'!CR22+'[3]CF fact'!CR22+'[4]CF fact'!CR22</f>
        <v>0</v>
      </c>
      <c r="CS22" s="10">
        <f>'[1]CF fact'!CS22+'[2]CF fact'!CS22+'[3]CF fact'!CS22+'[4]CF fact'!CS22</f>
        <v>0</v>
      </c>
      <c r="CT22" s="10">
        <f>'[1]CF fact'!CT22+'[2]CF fact'!CT22+'[3]CF fact'!CT22+'[4]CF fact'!CT22</f>
        <v>0</v>
      </c>
      <c r="CU22" s="10">
        <f>'[1]CF fact'!CU22+'[2]CF fact'!CU22+'[3]CF fact'!CU22+'[4]CF fact'!CU22</f>
        <v>0</v>
      </c>
      <c r="CV22" s="10">
        <f>'[1]CF fact'!CV22+'[2]CF fact'!CV22+'[3]CF fact'!CV22+'[4]CF fact'!CV22</f>
        <v>0</v>
      </c>
      <c r="CW22" s="10">
        <f>'[1]CF fact'!CW22+'[2]CF fact'!CW22+'[3]CF fact'!CW22+'[4]CF fact'!CW22</f>
        <v>0</v>
      </c>
      <c r="CX22" s="10">
        <f>'[1]CF fact'!CX22+'[2]CF fact'!CX22+'[3]CF fact'!CX22+'[4]CF fact'!CX22</f>
        <v>0</v>
      </c>
      <c r="CY22" s="10">
        <f>'[1]CF fact'!CY22+'[2]CF fact'!CY22+'[3]CF fact'!CY22+'[4]CF fact'!CY22</f>
        <v>0</v>
      </c>
      <c r="CZ22" s="10">
        <f>'[1]CF fact'!CZ22+'[2]CF fact'!CZ22+'[3]CF fact'!CZ22+'[4]CF fact'!CZ22</f>
        <v>0</v>
      </c>
      <c r="DA22" s="10">
        <f>'[1]CF fact'!DA22+'[2]CF fact'!DA22+'[3]CF fact'!DA22+'[4]CF fact'!DA22</f>
        <v>0</v>
      </c>
      <c r="DB22" s="10">
        <f>'[1]CF fact'!DB22+'[2]CF fact'!DB22+'[3]CF fact'!DB22+'[4]CF fact'!DB22</f>
        <v>0</v>
      </c>
      <c r="DC22" s="10">
        <f>'[1]CF fact'!DC22+'[2]CF fact'!DC22+'[3]CF fact'!DC22+'[4]CF fact'!DC22</f>
        <v>0</v>
      </c>
      <c r="DD22" s="10">
        <f>'[1]CF fact'!DD22+'[2]CF fact'!DD22+'[3]CF fact'!DD22+'[4]CF fact'!DD22</f>
        <v>0</v>
      </c>
      <c r="DE22" s="10">
        <f>'[1]CF fact'!DE22+'[2]CF fact'!DE22+'[3]CF fact'!DE22+'[4]CF fact'!DE22</f>
        <v>0</v>
      </c>
      <c r="DF22" s="10">
        <f>'[1]CF fact'!DF22+'[2]CF fact'!DF22+'[3]CF fact'!DF22+'[4]CF fact'!DF22</f>
        <v>0</v>
      </c>
      <c r="DG22" s="10">
        <f>'[1]CF fact'!DG22+'[2]CF fact'!DG22+'[3]CF fact'!DG22+'[4]CF fact'!DG22</f>
        <v>0</v>
      </c>
      <c r="DH22" s="10">
        <f>'[1]CF fact'!DH22+'[2]CF fact'!DH22+'[3]CF fact'!DH22+'[4]CF fact'!DH22</f>
        <v>0</v>
      </c>
      <c r="DI22" s="10">
        <f>'[1]CF fact'!DI22+'[2]CF fact'!DI22+'[3]CF fact'!DI22+'[4]CF fact'!DI22</f>
        <v>0</v>
      </c>
      <c r="DJ22" s="10">
        <f>'[1]CF fact'!DJ22+'[2]CF fact'!DJ22+'[3]CF fact'!DJ22+'[4]CF fact'!DJ22</f>
        <v>0</v>
      </c>
      <c r="DK22" s="10">
        <f>'[1]CF fact'!DK22+'[2]CF fact'!DK22+'[3]CF fact'!DK22+'[4]CF fact'!DK22</f>
        <v>0</v>
      </c>
      <c r="DL22" s="10">
        <f>'[1]CF fact'!DL22+'[2]CF fact'!DL22+'[3]CF fact'!DL22+'[4]CF fact'!DL22</f>
        <v>0</v>
      </c>
      <c r="DM22" s="10">
        <f>'[1]CF fact'!DM22+'[2]CF fact'!DM22+'[3]CF fact'!DM22+'[4]CF fact'!DM22</f>
        <v>0</v>
      </c>
      <c r="DN22" s="10">
        <f>'[1]CF fact'!DN22+'[2]CF fact'!DN22+'[3]CF fact'!DN22+'[4]CF fact'!DN22</f>
        <v>0</v>
      </c>
      <c r="DO22" s="10">
        <f>'[1]CF fact'!DO22+'[2]CF fact'!DO22+'[3]CF fact'!DO22+'[4]CF fact'!DO22</f>
        <v>0</v>
      </c>
      <c r="DP22" s="10">
        <f>'[1]CF fact'!DP22+'[2]CF fact'!DP22+'[3]CF fact'!DP22+'[4]CF fact'!DP22</f>
        <v>0</v>
      </c>
      <c r="DQ22" s="10">
        <f>'[1]CF fact'!DQ22+'[2]CF fact'!DQ22+'[3]CF fact'!DQ22+'[4]CF fact'!DQ22</f>
        <v>0</v>
      </c>
      <c r="DR22" s="10">
        <f>'[1]CF fact'!DR22+'[2]CF fact'!DR22+'[3]CF fact'!DR22+'[4]CF fact'!DR22</f>
        <v>0</v>
      </c>
      <c r="DS22" s="10">
        <f>'[1]CF fact'!DS22+'[2]CF fact'!DS22+'[3]CF fact'!DS22+'[4]CF fact'!DS22</f>
        <v>0</v>
      </c>
      <c r="DT22" s="10">
        <f>'[1]CF fact'!DT22+'[2]CF fact'!DT22+'[3]CF fact'!DT22+'[4]CF fact'!DT22</f>
        <v>0</v>
      </c>
    </row>
    <row r="23" spans="1:124">
      <c r="A23" s="105" t="s">
        <v>11</v>
      </c>
      <c r="B23" s="104">
        <f t="shared" si="17"/>
        <v>176235</v>
      </c>
      <c r="C23" s="10">
        <f>'[1]CF fact'!C23+'[2]CF fact'!C23+'[3]CF fact'!C23+'[4]CF fact'!C23</f>
        <v>0</v>
      </c>
      <c r="D23" s="10">
        <f>'[1]CF fact'!D23+'[2]CF fact'!D23+'[3]CF fact'!D23+'[4]CF fact'!D23</f>
        <v>0</v>
      </c>
      <c r="E23" s="10">
        <f>'[1]CF fact'!E23+'[2]CF fact'!E23+'[3]CF fact'!E23+'[4]CF fact'!E23</f>
        <v>39192</v>
      </c>
      <c r="F23" s="10">
        <f>'[1]CF fact'!F23+'[2]CF fact'!F23+'[3]CF fact'!F23+'[4]CF fact'!F23</f>
        <v>135520</v>
      </c>
      <c r="G23" s="10">
        <f>'[1]CF fact'!G23+'[2]CF fact'!G23+'[3]CF fact'!G23+'[4]CF fact'!G23</f>
        <v>0</v>
      </c>
      <c r="H23" s="10">
        <f>'[1]CF fact'!H23+'[2]CF fact'!H23+'[3]CF fact'!H23+'[4]CF fact'!H23</f>
        <v>0</v>
      </c>
      <c r="I23" s="10">
        <f>'[1]CF fact'!I23+'[2]CF fact'!I23+'[3]CF fact'!I23+'[4]CF fact'!I23</f>
        <v>0</v>
      </c>
      <c r="J23" s="10">
        <f>'[1]CF fact'!J23+'[2]CF fact'!J23+'[3]CF fact'!J23+'[4]CF fact'!J23</f>
        <v>0</v>
      </c>
      <c r="K23" s="10">
        <f>'[1]CF fact'!K23+'[2]CF fact'!K23+'[3]CF fact'!K23+'[4]CF fact'!K23</f>
        <v>0</v>
      </c>
      <c r="L23" s="10">
        <f>'[1]CF fact'!L23+'[2]CF fact'!L23+'[3]CF fact'!L23+'[4]CF fact'!L23</f>
        <v>0</v>
      </c>
      <c r="M23" s="10">
        <f>'[1]CF fact'!M23+'[2]CF fact'!M23+'[3]CF fact'!M23+'[4]CF fact'!M23</f>
        <v>0</v>
      </c>
      <c r="N23" s="10">
        <f>'[1]CF fact'!N23+'[2]CF fact'!N23+'[3]CF fact'!N23+'[4]CF fact'!N23</f>
        <v>0</v>
      </c>
      <c r="O23" s="10">
        <f>'[1]CF fact'!O23+'[2]CF fact'!O23+'[3]CF fact'!O23+'[4]CF fact'!O23</f>
        <v>0</v>
      </c>
      <c r="P23" s="10">
        <f>'[1]CF fact'!P23+'[2]CF fact'!P23+'[3]CF fact'!P23+'[4]CF fact'!P23</f>
        <v>0</v>
      </c>
      <c r="Q23" s="10">
        <f>'[1]CF fact'!Q23+'[2]CF fact'!Q23+'[3]CF fact'!Q23+'[4]CF fact'!Q23</f>
        <v>1523</v>
      </c>
      <c r="R23" s="10">
        <f>'[1]CF fact'!R23+'[2]CF fact'!R23+'[3]CF fact'!R23+'[4]CF fact'!R23</f>
        <v>0</v>
      </c>
      <c r="S23" s="10">
        <f>'[1]CF fact'!S23+'[2]CF fact'!S23+'[3]CF fact'!S23+'[4]CF fact'!S23</f>
        <v>0</v>
      </c>
      <c r="T23" s="10">
        <f>'[1]CF fact'!T23+'[2]CF fact'!T23+'[3]CF fact'!T23+'[4]CF fact'!T23</f>
        <v>0</v>
      </c>
      <c r="U23" s="10">
        <f>'[1]CF fact'!U23+'[2]CF fact'!U23+'[3]CF fact'!U23+'[4]CF fact'!U23</f>
        <v>0</v>
      </c>
      <c r="V23" s="10">
        <f>'[1]CF fact'!V23+'[2]CF fact'!V23+'[3]CF fact'!V23+'[4]CF fact'!V23</f>
        <v>0</v>
      </c>
      <c r="W23" s="10">
        <f>'[1]CF fact'!W23+'[2]CF fact'!W23+'[3]CF fact'!W23+'[4]CF fact'!W23</f>
        <v>0</v>
      </c>
      <c r="X23" s="10">
        <f>'[1]CF fact'!X23+'[2]CF fact'!X23+'[3]CF fact'!X23+'[4]CF fact'!X23</f>
        <v>0</v>
      </c>
      <c r="Y23" s="10">
        <f>'[1]CF fact'!Y23+'[2]CF fact'!Y23+'[3]CF fact'!Y23+'[4]CF fact'!Y23</f>
        <v>0</v>
      </c>
      <c r="Z23" s="10">
        <f>'[1]CF fact'!Z23+'[2]CF fact'!Z23+'[3]CF fact'!Z23+'[4]CF fact'!Z23</f>
        <v>0</v>
      </c>
      <c r="AA23" s="10">
        <f>'[1]CF fact'!AA23+'[2]CF fact'!AA23+'[3]CF fact'!AA23+'[4]CF fact'!AA23</f>
        <v>0</v>
      </c>
      <c r="AB23" s="10">
        <f>'[1]CF fact'!AB23+'[2]CF fact'!AB23+'[3]CF fact'!AB23+'[4]CF fact'!AB23</f>
        <v>0</v>
      </c>
      <c r="AC23" s="10">
        <f>'[1]CF fact'!AC23+'[2]CF fact'!AC23+'[3]CF fact'!AC23+'[4]CF fact'!AC23</f>
        <v>0</v>
      </c>
      <c r="AD23" s="10">
        <f>'[1]CF fact'!AD23+'[2]CF fact'!AD23+'[3]CF fact'!AD23+'[4]CF fact'!AD23</f>
        <v>0</v>
      </c>
      <c r="AE23" s="10">
        <f>'[1]CF fact'!AE23+'[2]CF fact'!AE23+'[3]CF fact'!AE23+'[4]CF fact'!AE23</f>
        <v>0</v>
      </c>
      <c r="AF23" s="10">
        <f>'[1]CF fact'!AF23+'[2]CF fact'!AF23+'[3]CF fact'!AF23+'[4]CF fact'!AF23</f>
        <v>0</v>
      </c>
      <c r="AG23" s="10">
        <f>'[1]CF fact'!AG23+'[2]CF fact'!AG23+'[3]CF fact'!AG23+'[4]CF fact'!AG23</f>
        <v>0</v>
      </c>
      <c r="AH23" s="10">
        <f>'[1]CF fact'!AH23+'[2]CF fact'!AH23+'[3]CF fact'!AH23+'[4]CF fact'!AH23</f>
        <v>0</v>
      </c>
      <c r="AI23" s="10">
        <f>'[1]CF fact'!AI23+'[2]CF fact'!AI23+'[3]CF fact'!AI23+'[4]CF fact'!AI23</f>
        <v>0</v>
      </c>
      <c r="AJ23" s="10">
        <f>'[1]CF fact'!AJ23+'[2]CF fact'!AJ23+'[3]CF fact'!AJ23+'[4]CF fact'!AJ23</f>
        <v>0</v>
      </c>
      <c r="AK23" s="10">
        <f>'[1]CF fact'!AK23+'[2]CF fact'!AK23+'[3]CF fact'!AK23+'[4]CF fact'!AK23</f>
        <v>0</v>
      </c>
      <c r="AL23" s="10">
        <f>'[1]CF fact'!AL23+'[2]CF fact'!AL23+'[3]CF fact'!AL23+'[4]CF fact'!AL23</f>
        <v>0</v>
      </c>
      <c r="AM23" s="10">
        <f>'[1]CF fact'!AM23+'[2]CF fact'!AM23+'[3]CF fact'!AM23+'[4]CF fact'!AM23</f>
        <v>0</v>
      </c>
      <c r="AN23" s="10">
        <f>'[1]CF fact'!AN23+'[2]CF fact'!AN23+'[3]CF fact'!AN23+'[4]CF fact'!AN23</f>
        <v>0</v>
      </c>
      <c r="AO23" s="10">
        <f>'[1]CF fact'!AO23+'[2]CF fact'!AO23+'[3]CF fact'!AO23+'[4]CF fact'!AO23</f>
        <v>0</v>
      </c>
      <c r="AP23" s="10">
        <f>'[1]CF fact'!AP23+'[2]CF fact'!AP23+'[3]CF fact'!AP23+'[4]CF fact'!AP23</f>
        <v>0</v>
      </c>
      <c r="AQ23" s="10">
        <f>'[1]CF fact'!AQ23+'[2]CF fact'!AQ23+'[3]CF fact'!AQ23+'[4]CF fact'!AQ23</f>
        <v>0</v>
      </c>
      <c r="AR23" s="10">
        <f>'[1]CF fact'!AR23+'[2]CF fact'!AR23+'[3]CF fact'!AR23+'[4]CF fact'!AR23</f>
        <v>0</v>
      </c>
      <c r="AS23" s="10">
        <f>'[1]CF fact'!AS23+'[2]CF fact'!AS23+'[3]CF fact'!AS23+'[4]CF fact'!AS23</f>
        <v>0</v>
      </c>
      <c r="AT23" s="10">
        <f>'[1]CF fact'!AT23+'[2]CF fact'!AT23+'[3]CF fact'!AT23+'[4]CF fact'!AT23</f>
        <v>0</v>
      </c>
      <c r="AU23" s="10">
        <f>'[1]CF fact'!AU23+'[2]CF fact'!AU23+'[3]CF fact'!AU23+'[4]CF fact'!AU23</f>
        <v>0</v>
      </c>
      <c r="AV23" s="10">
        <f>'[1]CF fact'!AV23+'[2]CF fact'!AV23+'[3]CF fact'!AV23+'[4]CF fact'!AV23</f>
        <v>0</v>
      </c>
      <c r="AW23" s="10">
        <f>'[1]CF fact'!AW23+'[2]CF fact'!AW23+'[3]CF fact'!AW23+'[4]CF fact'!AW23</f>
        <v>0</v>
      </c>
      <c r="AX23" s="10">
        <f>'[1]CF fact'!AX23+'[2]CF fact'!AX23+'[3]CF fact'!AX23+'[4]CF fact'!AX23</f>
        <v>0</v>
      </c>
      <c r="AY23" s="10">
        <f>'[1]CF fact'!AY23+'[2]CF fact'!AY23+'[3]CF fact'!AY23+'[4]CF fact'!AY23</f>
        <v>0</v>
      </c>
      <c r="AZ23" s="10">
        <f>'[1]CF fact'!AZ23+'[2]CF fact'!AZ23+'[3]CF fact'!AZ23+'[4]CF fact'!AZ23</f>
        <v>0</v>
      </c>
      <c r="BA23" s="10">
        <f>'[1]CF fact'!BA23+'[2]CF fact'!BA23+'[3]CF fact'!BA23+'[4]CF fact'!BA23</f>
        <v>0</v>
      </c>
      <c r="BB23" s="10">
        <f>'[1]CF fact'!BB23+'[2]CF fact'!BB23+'[3]CF fact'!BB23+'[4]CF fact'!BB23</f>
        <v>0</v>
      </c>
      <c r="BC23" s="10">
        <f>'[1]CF fact'!BC23+'[2]CF fact'!BC23+'[3]CF fact'!BC23+'[4]CF fact'!BC23</f>
        <v>0</v>
      </c>
      <c r="BD23" s="10">
        <f>'[1]CF fact'!BD23+'[2]CF fact'!BD23+'[3]CF fact'!BD23+'[4]CF fact'!BD23</f>
        <v>0</v>
      </c>
      <c r="BE23" s="10">
        <f>'[1]CF fact'!BE23+'[2]CF fact'!BE23+'[3]CF fact'!BE23+'[4]CF fact'!BE23</f>
        <v>0</v>
      </c>
      <c r="BF23" s="10">
        <f>'[1]CF fact'!BF23+'[2]CF fact'!BF23+'[3]CF fact'!BF23+'[4]CF fact'!BF23</f>
        <v>0</v>
      </c>
      <c r="BG23" s="10">
        <f>'[1]CF fact'!BG23+'[2]CF fact'!BG23+'[3]CF fact'!BG23+'[4]CF fact'!BG23</f>
        <v>0</v>
      </c>
      <c r="BH23" s="10">
        <f>'[1]CF fact'!BH23+'[2]CF fact'!BH23+'[3]CF fact'!BH23+'[4]CF fact'!BH23</f>
        <v>0</v>
      </c>
      <c r="BI23" s="10">
        <f>'[1]CF fact'!BI23+'[2]CF fact'!BI23+'[3]CF fact'!BI23+'[4]CF fact'!BI23</f>
        <v>0</v>
      </c>
      <c r="BJ23" s="10">
        <f>'[1]CF fact'!BJ23+'[2]CF fact'!BJ23+'[3]CF fact'!BJ23+'[4]CF fact'!BJ23</f>
        <v>0</v>
      </c>
      <c r="BK23" s="10">
        <f>'[1]CF fact'!BK23+'[2]CF fact'!BK23+'[3]CF fact'!BK23+'[4]CF fact'!BK23</f>
        <v>0</v>
      </c>
      <c r="BL23" s="10">
        <f>'[1]CF fact'!BL23+'[2]CF fact'!BL23+'[3]CF fact'!BL23+'[4]CF fact'!BL23</f>
        <v>0</v>
      </c>
      <c r="BM23" s="10">
        <f>'[1]CF fact'!BM23+'[2]CF fact'!BM23+'[3]CF fact'!BM23+'[4]CF fact'!BM23</f>
        <v>0</v>
      </c>
      <c r="BN23" s="10">
        <f>'[1]CF fact'!BN23+'[2]CF fact'!BN23+'[3]CF fact'!BN23+'[4]CF fact'!BN23</f>
        <v>0</v>
      </c>
      <c r="BO23" s="10">
        <f>'[1]CF fact'!BO23+'[2]CF fact'!BO23+'[3]CF fact'!BO23+'[4]CF fact'!BO23</f>
        <v>0</v>
      </c>
      <c r="BP23" s="10">
        <f>'[1]CF fact'!BP23+'[2]CF fact'!BP23+'[3]CF fact'!BP23+'[4]CF fact'!BP23</f>
        <v>0</v>
      </c>
      <c r="BQ23" s="10">
        <f>'[1]CF fact'!BQ23+'[2]CF fact'!BQ23+'[3]CF fact'!BQ23+'[4]CF fact'!BQ23</f>
        <v>0</v>
      </c>
      <c r="BR23" s="10">
        <f>'[1]CF fact'!BR23+'[2]CF fact'!BR23+'[3]CF fact'!BR23+'[4]CF fact'!BR23</f>
        <v>0</v>
      </c>
      <c r="BS23" s="10">
        <f>'[1]CF fact'!BS23+'[2]CF fact'!BS23+'[3]CF fact'!BS23+'[4]CF fact'!BS23</f>
        <v>0</v>
      </c>
      <c r="BT23" s="10">
        <f>'[1]CF fact'!BT23+'[2]CF fact'!BT23+'[3]CF fact'!BT23+'[4]CF fact'!BT23</f>
        <v>0</v>
      </c>
      <c r="BU23" s="10">
        <f>'[1]CF fact'!BU23+'[2]CF fact'!BU23+'[3]CF fact'!BU23+'[4]CF fact'!BU23</f>
        <v>0</v>
      </c>
      <c r="BV23" s="10">
        <f>'[1]CF fact'!BV23+'[2]CF fact'!BV23+'[3]CF fact'!BV23+'[4]CF fact'!BV23</f>
        <v>0</v>
      </c>
      <c r="BW23" s="10">
        <f>'[1]CF fact'!BW23+'[2]CF fact'!BW23+'[3]CF fact'!BW23+'[4]CF fact'!BW23</f>
        <v>0</v>
      </c>
      <c r="BX23" s="10">
        <f>'[1]CF fact'!BX23+'[2]CF fact'!BX23+'[3]CF fact'!BX23+'[4]CF fact'!BX23</f>
        <v>0</v>
      </c>
      <c r="BY23" s="10">
        <f>'[1]CF fact'!BY23+'[2]CF fact'!BY23+'[3]CF fact'!BY23+'[4]CF fact'!BY23</f>
        <v>0</v>
      </c>
      <c r="BZ23" s="10">
        <f>'[1]CF fact'!BZ23+'[2]CF fact'!BZ23+'[3]CF fact'!BZ23+'[4]CF fact'!BZ23</f>
        <v>0</v>
      </c>
      <c r="CA23" s="10">
        <f>'[1]CF fact'!CA23+'[2]CF fact'!CA23+'[3]CF fact'!CA23+'[4]CF fact'!CA23</f>
        <v>0</v>
      </c>
      <c r="CB23" s="10">
        <f>'[1]CF fact'!CB23+'[2]CF fact'!CB23+'[3]CF fact'!CB23+'[4]CF fact'!CB23</f>
        <v>0</v>
      </c>
      <c r="CC23" s="10">
        <f>'[1]CF fact'!CC23+'[2]CF fact'!CC23+'[3]CF fact'!CC23+'[4]CF fact'!CC23</f>
        <v>0</v>
      </c>
      <c r="CD23" s="10">
        <f>'[1]CF fact'!CD23+'[2]CF fact'!CD23+'[3]CF fact'!CD23+'[4]CF fact'!CD23</f>
        <v>0</v>
      </c>
      <c r="CE23" s="10">
        <f>'[1]CF fact'!CE23+'[2]CF fact'!CE23+'[3]CF fact'!CE23+'[4]CF fact'!CE23</f>
        <v>0</v>
      </c>
      <c r="CF23" s="10">
        <f>'[1]CF fact'!CF23+'[2]CF fact'!CF23+'[3]CF fact'!CF23+'[4]CF fact'!CF23</f>
        <v>0</v>
      </c>
      <c r="CG23" s="10">
        <f>'[1]CF fact'!CG23+'[2]CF fact'!CG23+'[3]CF fact'!CG23+'[4]CF fact'!CG23</f>
        <v>0</v>
      </c>
      <c r="CH23" s="10">
        <f>'[1]CF fact'!CH23+'[2]CF fact'!CH23+'[3]CF fact'!CH23+'[4]CF fact'!CH23</f>
        <v>0</v>
      </c>
      <c r="CI23" s="10">
        <f>'[1]CF fact'!CI23+'[2]CF fact'!CI23+'[3]CF fact'!CI23+'[4]CF fact'!CI23</f>
        <v>0</v>
      </c>
      <c r="CJ23" s="10">
        <f>'[1]CF fact'!CJ23+'[2]CF fact'!CJ23+'[3]CF fact'!CJ23+'[4]CF fact'!CJ23</f>
        <v>0</v>
      </c>
      <c r="CK23" s="10">
        <f>'[1]CF fact'!CK23+'[2]CF fact'!CK23+'[3]CF fact'!CK23+'[4]CF fact'!CK23</f>
        <v>0</v>
      </c>
      <c r="CL23" s="10">
        <f>'[1]CF fact'!CL23+'[2]CF fact'!CL23+'[3]CF fact'!CL23+'[4]CF fact'!CL23</f>
        <v>0</v>
      </c>
      <c r="CM23" s="10">
        <f>'[1]CF fact'!CM23+'[2]CF fact'!CM23+'[3]CF fact'!CM23+'[4]CF fact'!CM23</f>
        <v>0</v>
      </c>
      <c r="CN23" s="10">
        <f>'[1]CF fact'!CN23+'[2]CF fact'!CN23+'[3]CF fact'!CN23+'[4]CF fact'!CN23</f>
        <v>0</v>
      </c>
      <c r="CO23" s="10">
        <f>'[1]CF fact'!CO23+'[2]CF fact'!CO23+'[3]CF fact'!CO23+'[4]CF fact'!CO23</f>
        <v>0</v>
      </c>
      <c r="CP23" s="10">
        <f>'[1]CF fact'!CP23+'[2]CF fact'!CP23+'[3]CF fact'!CP23+'[4]CF fact'!CP23</f>
        <v>0</v>
      </c>
      <c r="CQ23" s="10">
        <f>'[1]CF fact'!CQ23+'[2]CF fact'!CQ23+'[3]CF fact'!CQ23+'[4]CF fact'!CQ23</f>
        <v>0</v>
      </c>
      <c r="CR23" s="10">
        <f>'[1]CF fact'!CR23+'[2]CF fact'!CR23+'[3]CF fact'!CR23+'[4]CF fact'!CR23</f>
        <v>0</v>
      </c>
      <c r="CS23" s="10">
        <f>'[1]CF fact'!CS23+'[2]CF fact'!CS23+'[3]CF fact'!CS23+'[4]CF fact'!CS23</f>
        <v>0</v>
      </c>
      <c r="CT23" s="10">
        <f>'[1]CF fact'!CT23+'[2]CF fact'!CT23+'[3]CF fact'!CT23+'[4]CF fact'!CT23</f>
        <v>0</v>
      </c>
      <c r="CU23" s="10">
        <f>'[1]CF fact'!CU23+'[2]CF fact'!CU23+'[3]CF fact'!CU23+'[4]CF fact'!CU23</f>
        <v>0</v>
      </c>
      <c r="CV23" s="10">
        <f>'[1]CF fact'!CV23+'[2]CF fact'!CV23+'[3]CF fact'!CV23+'[4]CF fact'!CV23</f>
        <v>0</v>
      </c>
      <c r="CW23" s="10">
        <f>'[1]CF fact'!CW23+'[2]CF fact'!CW23+'[3]CF fact'!CW23+'[4]CF fact'!CW23</f>
        <v>0</v>
      </c>
      <c r="CX23" s="10">
        <f>'[1]CF fact'!CX23+'[2]CF fact'!CX23+'[3]CF fact'!CX23+'[4]CF fact'!CX23</f>
        <v>0</v>
      </c>
      <c r="CY23" s="10">
        <f>'[1]CF fact'!CY23+'[2]CF fact'!CY23+'[3]CF fact'!CY23+'[4]CF fact'!CY23</f>
        <v>0</v>
      </c>
      <c r="CZ23" s="10">
        <f>'[1]CF fact'!CZ23+'[2]CF fact'!CZ23+'[3]CF fact'!CZ23+'[4]CF fact'!CZ23</f>
        <v>0</v>
      </c>
      <c r="DA23" s="10">
        <f>'[1]CF fact'!DA23+'[2]CF fact'!DA23+'[3]CF fact'!DA23+'[4]CF fact'!DA23</f>
        <v>0</v>
      </c>
      <c r="DB23" s="10">
        <f>'[1]CF fact'!DB23+'[2]CF fact'!DB23+'[3]CF fact'!DB23+'[4]CF fact'!DB23</f>
        <v>0</v>
      </c>
      <c r="DC23" s="10">
        <f>'[1]CF fact'!DC23+'[2]CF fact'!DC23+'[3]CF fact'!DC23+'[4]CF fact'!DC23</f>
        <v>0</v>
      </c>
      <c r="DD23" s="10">
        <f>'[1]CF fact'!DD23+'[2]CF fact'!DD23+'[3]CF fact'!DD23+'[4]CF fact'!DD23</f>
        <v>0</v>
      </c>
      <c r="DE23" s="10">
        <f>'[1]CF fact'!DE23+'[2]CF fact'!DE23+'[3]CF fact'!DE23+'[4]CF fact'!DE23</f>
        <v>0</v>
      </c>
      <c r="DF23" s="10">
        <f>'[1]CF fact'!DF23+'[2]CF fact'!DF23+'[3]CF fact'!DF23+'[4]CF fact'!DF23</f>
        <v>0</v>
      </c>
      <c r="DG23" s="10">
        <f>'[1]CF fact'!DG23+'[2]CF fact'!DG23+'[3]CF fact'!DG23+'[4]CF fact'!DG23</f>
        <v>0</v>
      </c>
      <c r="DH23" s="10">
        <f>'[1]CF fact'!DH23+'[2]CF fact'!DH23+'[3]CF fact'!DH23+'[4]CF fact'!DH23</f>
        <v>0</v>
      </c>
      <c r="DI23" s="10">
        <f>'[1]CF fact'!DI23+'[2]CF fact'!DI23+'[3]CF fact'!DI23+'[4]CF fact'!DI23</f>
        <v>0</v>
      </c>
      <c r="DJ23" s="10">
        <f>'[1]CF fact'!DJ23+'[2]CF fact'!DJ23+'[3]CF fact'!DJ23+'[4]CF fact'!DJ23</f>
        <v>0</v>
      </c>
      <c r="DK23" s="10">
        <f>'[1]CF fact'!DK23+'[2]CF fact'!DK23+'[3]CF fact'!DK23+'[4]CF fact'!DK23</f>
        <v>0</v>
      </c>
      <c r="DL23" s="10">
        <f>'[1]CF fact'!DL23+'[2]CF fact'!DL23+'[3]CF fact'!DL23+'[4]CF fact'!DL23</f>
        <v>0</v>
      </c>
      <c r="DM23" s="10">
        <f>'[1]CF fact'!DM23+'[2]CF fact'!DM23+'[3]CF fact'!DM23+'[4]CF fact'!DM23</f>
        <v>0</v>
      </c>
      <c r="DN23" s="10">
        <f>'[1]CF fact'!DN23+'[2]CF fact'!DN23+'[3]CF fact'!DN23+'[4]CF fact'!DN23</f>
        <v>0</v>
      </c>
      <c r="DO23" s="10">
        <f>'[1]CF fact'!DO23+'[2]CF fact'!DO23+'[3]CF fact'!DO23+'[4]CF fact'!DO23</f>
        <v>0</v>
      </c>
      <c r="DP23" s="10">
        <f>'[1]CF fact'!DP23+'[2]CF fact'!DP23+'[3]CF fact'!DP23+'[4]CF fact'!DP23</f>
        <v>0</v>
      </c>
      <c r="DQ23" s="10">
        <f>'[1]CF fact'!DQ23+'[2]CF fact'!DQ23+'[3]CF fact'!DQ23+'[4]CF fact'!DQ23</f>
        <v>0</v>
      </c>
      <c r="DR23" s="10">
        <f>'[1]CF fact'!DR23+'[2]CF fact'!DR23+'[3]CF fact'!DR23+'[4]CF fact'!DR23</f>
        <v>0</v>
      </c>
      <c r="DS23" s="10">
        <f>'[1]CF fact'!DS23+'[2]CF fact'!DS23+'[3]CF fact'!DS23+'[4]CF fact'!DS23</f>
        <v>0</v>
      </c>
      <c r="DT23" s="10">
        <f>'[1]CF fact'!DT23+'[2]CF fact'!DT23+'[3]CF fact'!DT23+'[4]CF fact'!DT23</f>
        <v>0</v>
      </c>
    </row>
    <row r="24" spans="1:124">
      <c r="A24" s="106" t="s">
        <v>12</v>
      </c>
      <c r="B24" s="101">
        <f t="shared" si="17"/>
        <v>245000</v>
      </c>
      <c r="C24" s="10">
        <f>'[1]CF fact'!C24+'[2]CF fact'!C24+'[3]CF fact'!C24+'[4]CF fact'!C24</f>
        <v>75000</v>
      </c>
      <c r="D24" s="10">
        <f>'[1]CF fact'!D24+'[2]CF fact'!D24+'[3]CF fact'!D24+'[4]CF fact'!D24</f>
        <v>65000</v>
      </c>
      <c r="E24" s="10">
        <f>'[1]CF fact'!E24+'[2]CF fact'!E24+'[3]CF fact'!E24+'[4]CF fact'!E24</f>
        <v>60000</v>
      </c>
      <c r="F24" s="10">
        <f>'[1]CF fact'!F24+'[2]CF fact'!F24+'[3]CF fact'!F24+'[4]CF fact'!F24</f>
        <v>45000</v>
      </c>
      <c r="G24" s="10">
        <f>'[1]CF fact'!G24+'[2]CF fact'!G24+'[3]CF fact'!G24+'[4]CF fact'!G24</f>
        <v>0</v>
      </c>
      <c r="H24" s="10">
        <f>'[1]CF fact'!H24+'[2]CF fact'!H24+'[3]CF fact'!H24+'[4]CF fact'!H24</f>
        <v>0</v>
      </c>
      <c r="I24" s="10">
        <f>'[1]CF fact'!I24+'[2]CF fact'!I24+'[3]CF fact'!I24+'[4]CF fact'!I24</f>
        <v>0</v>
      </c>
      <c r="J24" s="10">
        <f>'[1]CF fact'!J24+'[2]CF fact'!J24+'[3]CF fact'!J24+'[4]CF fact'!J24</f>
        <v>0</v>
      </c>
      <c r="K24" s="10">
        <f>'[1]CF fact'!K24+'[2]CF fact'!K24+'[3]CF fact'!K24+'[4]CF fact'!K24</f>
        <v>0</v>
      </c>
      <c r="L24" s="10">
        <f>'[1]CF fact'!L24+'[2]CF fact'!L24+'[3]CF fact'!L24+'[4]CF fact'!L24</f>
        <v>0</v>
      </c>
      <c r="M24" s="10">
        <f>'[1]CF fact'!M24+'[2]CF fact'!M24+'[3]CF fact'!M24+'[4]CF fact'!M24</f>
        <v>0</v>
      </c>
      <c r="N24" s="10">
        <f>'[1]CF fact'!N24+'[2]CF fact'!N24+'[3]CF fact'!N24+'[4]CF fact'!N24</f>
        <v>0</v>
      </c>
      <c r="O24" s="10">
        <f>'[1]CF fact'!O24+'[2]CF fact'!O24+'[3]CF fact'!O24+'[4]CF fact'!O24</f>
        <v>0</v>
      </c>
      <c r="P24" s="10">
        <f>'[1]CF fact'!P24+'[2]CF fact'!P24+'[3]CF fact'!P24+'[4]CF fact'!P24</f>
        <v>0</v>
      </c>
      <c r="Q24" s="10">
        <f>'[1]CF fact'!Q24+'[2]CF fact'!Q24+'[3]CF fact'!Q24+'[4]CF fact'!Q24</f>
        <v>0</v>
      </c>
      <c r="R24" s="10">
        <f>'[1]CF fact'!R24+'[2]CF fact'!R24+'[3]CF fact'!R24+'[4]CF fact'!R24</f>
        <v>0</v>
      </c>
      <c r="S24" s="10">
        <f>'[1]CF fact'!S24+'[2]CF fact'!S24+'[3]CF fact'!S24+'[4]CF fact'!S24</f>
        <v>0</v>
      </c>
      <c r="T24" s="10">
        <f>'[1]CF fact'!T24+'[2]CF fact'!T24+'[3]CF fact'!T24+'[4]CF fact'!T24</f>
        <v>0</v>
      </c>
      <c r="U24" s="10">
        <f>'[1]CF fact'!U24+'[2]CF fact'!U24+'[3]CF fact'!U24+'[4]CF fact'!U24</f>
        <v>0</v>
      </c>
      <c r="V24" s="10">
        <f>'[1]CF fact'!V24+'[2]CF fact'!V24+'[3]CF fact'!V24+'[4]CF fact'!V24</f>
        <v>0</v>
      </c>
      <c r="W24" s="10">
        <f>'[1]CF fact'!W24+'[2]CF fact'!W24+'[3]CF fact'!W24+'[4]CF fact'!W24</f>
        <v>0</v>
      </c>
      <c r="X24" s="10">
        <f>'[1]CF fact'!X24+'[2]CF fact'!X24+'[3]CF fact'!X24+'[4]CF fact'!X24</f>
        <v>0</v>
      </c>
      <c r="Y24" s="10">
        <f>'[1]CF fact'!Y24+'[2]CF fact'!Y24+'[3]CF fact'!Y24+'[4]CF fact'!Y24</f>
        <v>0</v>
      </c>
      <c r="Z24" s="10">
        <f>'[1]CF fact'!Z24+'[2]CF fact'!Z24+'[3]CF fact'!Z24+'[4]CF fact'!Z24</f>
        <v>0</v>
      </c>
      <c r="AA24" s="10">
        <f>'[1]CF fact'!AA24+'[2]CF fact'!AA24+'[3]CF fact'!AA24+'[4]CF fact'!AA24</f>
        <v>0</v>
      </c>
      <c r="AB24" s="10">
        <f>'[1]CF fact'!AB24+'[2]CF fact'!AB24+'[3]CF fact'!AB24+'[4]CF fact'!AB24</f>
        <v>0</v>
      </c>
      <c r="AC24" s="10">
        <f>'[1]CF fact'!AC24+'[2]CF fact'!AC24+'[3]CF fact'!AC24+'[4]CF fact'!AC24</f>
        <v>0</v>
      </c>
      <c r="AD24" s="10">
        <f>'[1]CF fact'!AD24+'[2]CF fact'!AD24+'[3]CF fact'!AD24+'[4]CF fact'!AD24</f>
        <v>0</v>
      </c>
      <c r="AE24" s="10">
        <f>'[1]CF fact'!AE24+'[2]CF fact'!AE24+'[3]CF fact'!AE24+'[4]CF fact'!AE24</f>
        <v>0</v>
      </c>
      <c r="AF24" s="10">
        <f>'[1]CF fact'!AF24+'[2]CF fact'!AF24+'[3]CF fact'!AF24+'[4]CF fact'!AF24</f>
        <v>0</v>
      </c>
      <c r="AG24" s="10">
        <f>'[1]CF fact'!AG24+'[2]CF fact'!AG24+'[3]CF fact'!AG24+'[4]CF fact'!AG24</f>
        <v>0</v>
      </c>
      <c r="AH24" s="10">
        <f>'[1]CF fact'!AH24+'[2]CF fact'!AH24+'[3]CF fact'!AH24+'[4]CF fact'!AH24</f>
        <v>0</v>
      </c>
      <c r="AI24" s="10">
        <f>'[1]CF fact'!AI24+'[2]CF fact'!AI24+'[3]CF fact'!AI24+'[4]CF fact'!AI24</f>
        <v>0</v>
      </c>
      <c r="AJ24" s="10">
        <f>'[1]CF fact'!AJ24+'[2]CF fact'!AJ24+'[3]CF fact'!AJ24+'[4]CF fact'!AJ24</f>
        <v>0</v>
      </c>
      <c r="AK24" s="10">
        <f>'[1]CF fact'!AK24+'[2]CF fact'!AK24+'[3]CF fact'!AK24+'[4]CF fact'!AK24</f>
        <v>0</v>
      </c>
      <c r="AL24" s="10">
        <f>'[1]CF fact'!AL24+'[2]CF fact'!AL24+'[3]CF fact'!AL24+'[4]CF fact'!AL24</f>
        <v>0</v>
      </c>
      <c r="AM24" s="10">
        <f>'[1]CF fact'!AM24+'[2]CF fact'!AM24+'[3]CF fact'!AM24+'[4]CF fact'!AM24</f>
        <v>0</v>
      </c>
      <c r="AN24" s="10">
        <f>'[1]CF fact'!AN24+'[2]CF fact'!AN24+'[3]CF fact'!AN24+'[4]CF fact'!AN24</f>
        <v>0</v>
      </c>
      <c r="AO24" s="10">
        <f>'[1]CF fact'!AO24+'[2]CF fact'!AO24+'[3]CF fact'!AO24+'[4]CF fact'!AO24</f>
        <v>0</v>
      </c>
      <c r="AP24" s="10">
        <f>'[1]CF fact'!AP24+'[2]CF fact'!AP24+'[3]CF fact'!AP24+'[4]CF fact'!AP24</f>
        <v>0</v>
      </c>
      <c r="AQ24" s="10">
        <f>'[1]CF fact'!AQ24+'[2]CF fact'!AQ24+'[3]CF fact'!AQ24+'[4]CF fact'!AQ24</f>
        <v>0</v>
      </c>
      <c r="AR24" s="10">
        <f>'[1]CF fact'!AR24+'[2]CF fact'!AR24+'[3]CF fact'!AR24+'[4]CF fact'!AR24</f>
        <v>0</v>
      </c>
      <c r="AS24" s="10">
        <f>'[1]CF fact'!AS24+'[2]CF fact'!AS24+'[3]CF fact'!AS24+'[4]CF fact'!AS24</f>
        <v>0</v>
      </c>
      <c r="AT24" s="10">
        <f>'[1]CF fact'!AT24+'[2]CF fact'!AT24+'[3]CF fact'!AT24+'[4]CF fact'!AT24</f>
        <v>0</v>
      </c>
      <c r="AU24" s="10">
        <f>'[1]CF fact'!AU24+'[2]CF fact'!AU24+'[3]CF fact'!AU24+'[4]CF fact'!AU24</f>
        <v>0</v>
      </c>
      <c r="AV24" s="10">
        <f>'[1]CF fact'!AV24+'[2]CF fact'!AV24+'[3]CF fact'!AV24+'[4]CF fact'!AV24</f>
        <v>0</v>
      </c>
      <c r="AW24" s="10">
        <f>'[1]CF fact'!AW24+'[2]CF fact'!AW24+'[3]CF fact'!AW24+'[4]CF fact'!AW24</f>
        <v>0</v>
      </c>
      <c r="AX24" s="10">
        <f>'[1]CF fact'!AX24+'[2]CF fact'!AX24+'[3]CF fact'!AX24+'[4]CF fact'!AX24</f>
        <v>0</v>
      </c>
      <c r="AY24" s="10">
        <f>'[1]CF fact'!AY24+'[2]CF fact'!AY24+'[3]CF fact'!AY24+'[4]CF fact'!AY24</f>
        <v>0</v>
      </c>
      <c r="AZ24" s="10">
        <f>'[1]CF fact'!AZ24+'[2]CF fact'!AZ24+'[3]CF fact'!AZ24+'[4]CF fact'!AZ24</f>
        <v>0</v>
      </c>
      <c r="BA24" s="10">
        <f>'[1]CF fact'!BA24+'[2]CF fact'!BA24+'[3]CF fact'!BA24+'[4]CF fact'!BA24</f>
        <v>0</v>
      </c>
      <c r="BB24" s="10">
        <f>'[1]CF fact'!BB24+'[2]CF fact'!BB24+'[3]CF fact'!BB24+'[4]CF fact'!BB24</f>
        <v>0</v>
      </c>
      <c r="BC24" s="10">
        <f>'[1]CF fact'!BC24+'[2]CF fact'!BC24+'[3]CF fact'!BC24+'[4]CF fact'!BC24</f>
        <v>0</v>
      </c>
      <c r="BD24" s="10">
        <f>'[1]CF fact'!BD24+'[2]CF fact'!BD24+'[3]CF fact'!BD24+'[4]CF fact'!BD24</f>
        <v>0</v>
      </c>
      <c r="BE24" s="10">
        <f>'[1]CF fact'!BE24+'[2]CF fact'!BE24+'[3]CF fact'!BE24+'[4]CF fact'!BE24</f>
        <v>0</v>
      </c>
      <c r="BF24" s="10">
        <f>'[1]CF fact'!BF24+'[2]CF fact'!BF24+'[3]CF fact'!BF24+'[4]CF fact'!BF24</f>
        <v>0</v>
      </c>
      <c r="BG24" s="10">
        <f>'[1]CF fact'!BG24+'[2]CF fact'!BG24+'[3]CF fact'!BG24+'[4]CF fact'!BG24</f>
        <v>0</v>
      </c>
      <c r="BH24" s="10">
        <f>'[1]CF fact'!BH24+'[2]CF fact'!BH24+'[3]CF fact'!BH24+'[4]CF fact'!BH24</f>
        <v>0</v>
      </c>
      <c r="BI24" s="10">
        <f>'[1]CF fact'!BI24+'[2]CF fact'!BI24+'[3]CF fact'!BI24+'[4]CF fact'!BI24</f>
        <v>0</v>
      </c>
      <c r="BJ24" s="10">
        <f>'[1]CF fact'!BJ24+'[2]CF fact'!BJ24+'[3]CF fact'!BJ24+'[4]CF fact'!BJ24</f>
        <v>0</v>
      </c>
      <c r="BK24" s="10">
        <f>'[1]CF fact'!BK24+'[2]CF fact'!BK24+'[3]CF fact'!BK24+'[4]CF fact'!BK24</f>
        <v>0</v>
      </c>
      <c r="BL24" s="10">
        <f>'[1]CF fact'!BL24+'[2]CF fact'!BL24+'[3]CF fact'!BL24+'[4]CF fact'!BL24</f>
        <v>0</v>
      </c>
      <c r="BM24" s="10">
        <f>'[1]CF fact'!BM24+'[2]CF fact'!BM24+'[3]CF fact'!BM24+'[4]CF fact'!BM24</f>
        <v>0</v>
      </c>
      <c r="BN24" s="10">
        <f>'[1]CF fact'!BN24+'[2]CF fact'!BN24+'[3]CF fact'!BN24+'[4]CF fact'!BN24</f>
        <v>0</v>
      </c>
      <c r="BO24" s="10">
        <f>'[1]CF fact'!BO24+'[2]CF fact'!BO24+'[3]CF fact'!BO24+'[4]CF fact'!BO24</f>
        <v>0</v>
      </c>
      <c r="BP24" s="10">
        <f>'[1]CF fact'!BP24+'[2]CF fact'!BP24+'[3]CF fact'!BP24+'[4]CF fact'!BP24</f>
        <v>0</v>
      </c>
      <c r="BQ24" s="10">
        <f>'[1]CF fact'!BQ24+'[2]CF fact'!BQ24+'[3]CF fact'!BQ24+'[4]CF fact'!BQ24</f>
        <v>0</v>
      </c>
      <c r="BR24" s="10">
        <f>'[1]CF fact'!BR24+'[2]CF fact'!BR24+'[3]CF fact'!BR24+'[4]CF fact'!BR24</f>
        <v>0</v>
      </c>
      <c r="BS24" s="10">
        <f>'[1]CF fact'!BS24+'[2]CF fact'!BS24+'[3]CF fact'!BS24+'[4]CF fact'!BS24</f>
        <v>0</v>
      </c>
      <c r="BT24" s="10">
        <f>'[1]CF fact'!BT24+'[2]CF fact'!BT24+'[3]CF fact'!BT24+'[4]CF fact'!BT24</f>
        <v>0</v>
      </c>
      <c r="BU24" s="10">
        <f>'[1]CF fact'!BU24+'[2]CF fact'!BU24+'[3]CF fact'!BU24+'[4]CF fact'!BU24</f>
        <v>0</v>
      </c>
      <c r="BV24" s="10">
        <f>'[1]CF fact'!BV24+'[2]CF fact'!BV24+'[3]CF fact'!BV24+'[4]CF fact'!BV24</f>
        <v>0</v>
      </c>
      <c r="BW24" s="10">
        <f>'[1]CF fact'!BW24+'[2]CF fact'!BW24+'[3]CF fact'!BW24+'[4]CF fact'!BW24</f>
        <v>0</v>
      </c>
      <c r="BX24" s="10">
        <f>'[1]CF fact'!BX24+'[2]CF fact'!BX24+'[3]CF fact'!BX24+'[4]CF fact'!BX24</f>
        <v>0</v>
      </c>
      <c r="BY24" s="10">
        <f>'[1]CF fact'!BY24+'[2]CF fact'!BY24+'[3]CF fact'!BY24+'[4]CF fact'!BY24</f>
        <v>0</v>
      </c>
      <c r="BZ24" s="10">
        <f>'[1]CF fact'!BZ24+'[2]CF fact'!BZ24+'[3]CF fact'!BZ24+'[4]CF fact'!BZ24</f>
        <v>0</v>
      </c>
      <c r="CA24" s="10">
        <f>'[1]CF fact'!CA24+'[2]CF fact'!CA24+'[3]CF fact'!CA24+'[4]CF fact'!CA24</f>
        <v>0</v>
      </c>
      <c r="CB24" s="10">
        <f>'[1]CF fact'!CB24+'[2]CF fact'!CB24+'[3]CF fact'!CB24+'[4]CF fact'!CB24</f>
        <v>0</v>
      </c>
      <c r="CC24" s="10">
        <f>'[1]CF fact'!CC24+'[2]CF fact'!CC24+'[3]CF fact'!CC24+'[4]CF fact'!CC24</f>
        <v>0</v>
      </c>
      <c r="CD24" s="10">
        <f>'[1]CF fact'!CD24+'[2]CF fact'!CD24+'[3]CF fact'!CD24+'[4]CF fact'!CD24</f>
        <v>0</v>
      </c>
      <c r="CE24" s="10">
        <f>'[1]CF fact'!CE24+'[2]CF fact'!CE24+'[3]CF fact'!CE24+'[4]CF fact'!CE24</f>
        <v>0</v>
      </c>
      <c r="CF24" s="10">
        <f>'[1]CF fact'!CF24+'[2]CF fact'!CF24+'[3]CF fact'!CF24+'[4]CF fact'!CF24</f>
        <v>0</v>
      </c>
      <c r="CG24" s="10">
        <f>'[1]CF fact'!CG24+'[2]CF fact'!CG24+'[3]CF fact'!CG24+'[4]CF fact'!CG24</f>
        <v>0</v>
      </c>
      <c r="CH24" s="10">
        <f>'[1]CF fact'!CH24+'[2]CF fact'!CH24+'[3]CF fact'!CH24+'[4]CF fact'!CH24</f>
        <v>0</v>
      </c>
      <c r="CI24" s="10">
        <f>'[1]CF fact'!CI24+'[2]CF fact'!CI24+'[3]CF fact'!CI24+'[4]CF fact'!CI24</f>
        <v>0</v>
      </c>
      <c r="CJ24" s="10">
        <f>'[1]CF fact'!CJ24+'[2]CF fact'!CJ24+'[3]CF fact'!CJ24+'[4]CF fact'!CJ24</f>
        <v>0</v>
      </c>
      <c r="CK24" s="10">
        <f>'[1]CF fact'!CK24+'[2]CF fact'!CK24+'[3]CF fact'!CK24+'[4]CF fact'!CK24</f>
        <v>0</v>
      </c>
      <c r="CL24" s="10">
        <f>'[1]CF fact'!CL24+'[2]CF fact'!CL24+'[3]CF fact'!CL24+'[4]CF fact'!CL24</f>
        <v>0</v>
      </c>
      <c r="CM24" s="10">
        <f>'[1]CF fact'!CM24+'[2]CF fact'!CM24+'[3]CF fact'!CM24+'[4]CF fact'!CM24</f>
        <v>0</v>
      </c>
      <c r="CN24" s="10">
        <f>'[1]CF fact'!CN24+'[2]CF fact'!CN24+'[3]CF fact'!CN24+'[4]CF fact'!CN24</f>
        <v>0</v>
      </c>
      <c r="CO24" s="10">
        <f>'[1]CF fact'!CO24+'[2]CF fact'!CO24+'[3]CF fact'!CO24+'[4]CF fact'!CO24</f>
        <v>0</v>
      </c>
      <c r="CP24" s="10">
        <f>'[1]CF fact'!CP24+'[2]CF fact'!CP24+'[3]CF fact'!CP24+'[4]CF fact'!CP24</f>
        <v>0</v>
      </c>
      <c r="CQ24" s="10">
        <f>'[1]CF fact'!CQ24+'[2]CF fact'!CQ24+'[3]CF fact'!CQ24+'[4]CF fact'!CQ24</f>
        <v>0</v>
      </c>
      <c r="CR24" s="10">
        <f>'[1]CF fact'!CR24+'[2]CF fact'!CR24+'[3]CF fact'!CR24+'[4]CF fact'!CR24</f>
        <v>0</v>
      </c>
      <c r="CS24" s="10">
        <f>'[1]CF fact'!CS24+'[2]CF fact'!CS24+'[3]CF fact'!CS24+'[4]CF fact'!CS24</f>
        <v>0</v>
      </c>
      <c r="CT24" s="10">
        <f>'[1]CF fact'!CT24+'[2]CF fact'!CT24+'[3]CF fact'!CT24+'[4]CF fact'!CT24</f>
        <v>0</v>
      </c>
      <c r="CU24" s="10">
        <f>'[1]CF fact'!CU24+'[2]CF fact'!CU24+'[3]CF fact'!CU24+'[4]CF fact'!CU24</f>
        <v>0</v>
      </c>
      <c r="CV24" s="10">
        <f>'[1]CF fact'!CV24+'[2]CF fact'!CV24+'[3]CF fact'!CV24+'[4]CF fact'!CV24</f>
        <v>0</v>
      </c>
      <c r="CW24" s="10">
        <f>'[1]CF fact'!CW24+'[2]CF fact'!CW24+'[3]CF fact'!CW24+'[4]CF fact'!CW24</f>
        <v>0</v>
      </c>
      <c r="CX24" s="10">
        <f>'[1]CF fact'!CX24+'[2]CF fact'!CX24+'[3]CF fact'!CX24+'[4]CF fact'!CX24</f>
        <v>0</v>
      </c>
      <c r="CY24" s="10">
        <f>'[1]CF fact'!CY24+'[2]CF fact'!CY24+'[3]CF fact'!CY24+'[4]CF fact'!CY24</f>
        <v>0</v>
      </c>
      <c r="CZ24" s="10">
        <f>'[1]CF fact'!CZ24+'[2]CF fact'!CZ24+'[3]CF fact'!CZ24+'[4]CF fact'!CZ24</f>
        <v>0</v>
      </c>
      <c r="DA24" s="10">
        <f>'[1]CF fact'!DA24+'[2]CF fact'!DA24+'[3]CF fact'!DA24+'[4]CF fact'!DA24</f>
        <v>0</v>
      </c>
      <c r="DB24" s="10">
        <f>'[1]CF fact'!DB24+'[2]CF fact'!DB24+'[3]CF fact'!DB24+'[4]CF fact'!DB24</f>
        <v>0</v>
      </c>
      <c r="DC24" s="10">
        <f>'[1]CF fact'!DC24+'[2]CF fact'!DC24+'[3]CF fact'!DC24+'[4]CF fact'!DC24</f>
        <v>0</v>
      </c>
      <c r="DD24" s="10">
        <f>'[1]CF fact'!DD24+'[2]CF fact'!DD24+'[3]CF fact'!DD24+'[4]CF fact'!DD24</f>
        <v>0</v>
      </c>
      <c r="DE24" s="10">
        <f>'[1]CF fact'!DE24+'[2]CF fact'!DE24+'[3]CF fact'!DE24+'[4]CF fact'!DE24</f>
        <v>0</v>
      </c>
      <c r="DF24" s="10">
        <f>'[1]CF fact'!DF24+'[2]CF fact'!DF24+'[3]CF fact'!DF24+'[4]CF fact'!DF24</f>
        <v>0</v>
      </c>
      <c r="DG24" s="10">
        <f>'[1]CF fact'!DG24+'[2]CF fact'!DG24+'[3]CF fact'!DG24+'[4]CF fact'!DG24</f>
        <v>0</v>
      </c>
      <c r="DH24" s="10">
        <f>'[1]CF fact'!DH24+'[2]CF fact'!DH24+'[3]CF fact'!DH24+'[4]CF fact'!DH24</f>
        <v>0</v>
      </c>
      <c r="DI24" s="10">
        <f>'[1]CF fact'!DI24+'[2]CF fact'!DI24+'[3]CF fact'!DI24+'[4]CF fact'!DI24</f>
        <v>0</v>
      </c>
      <c r="DJ24" s="10">
        <f>'[1]CF fact'!DJ24+'[2]CF fact'!DJ24+'[3]CF fact'!DJ24+'[4]CF fact'!DJ24</f>
        <v>0</v>
      </c>
      <c r="DK24" s="10">
        <f>'[1]CF fact'!DK24+'[2]CF fact'!DK24+'[3]CF fact'!DK24+'[4]CF fact'!DK24</f>
        <v>0</v>
      </c>
      <c r="DL24" s="10">
        <f>'[1]CF fact'!DL24+'[2]CF fact'!DL24+'[3]CF fact'!DL24+'[4]CF fact'!DL24</f>
        <v>0</v>
      </c>
      <c r="DM24" s="10">
        <f>'[1]CF fact'!DM24+'[2]CF fact'!DM24+'[3]CF fact'!DM24+'[4]CF fact'!DM24</f>
        <v>0</v>
      </c>
      <c r="DN24" s="10">
        <f>'[1]CF fact'!DN24+'[2]CF fact'!DN24+'[3]CF fact'!DN24+'[4]CF fact'!DN24</f>
        <v>0</v>
      </c>
      <c r="DO24" s="10">
        <f>'[1]CF fact'!DO24+'[2]CF fact'!DO24+'[3]CF fact'!DO24+'[4]CF fact'!DO24</f>
        <v>0</v>
      </c>
      <c r="DP24" s="10">
        <f>'[1]CF fact'!DP24+'[2]CF fact'!DP24+'[3]CF fact'!DP24+'[4]CF fact'!DP24</f>
        <v>0</v>
      </c>
      <c r="DQ24" s="10">
        <f>'[1]CF fact'!DQ24+'[2]CF fact'!DQ24+'[3]CF fact'!DQ24+'[4]CF fact'!DQ24</f>
        <v>0</v>
      </c>
      <c r="DR24" s="10">
        <f>'[1]CF fact'!DR24+'[2]CF fact'!DR24+'[3]CF fact'!DR24+'[4]CF fact'!DR24</f>
        <v>0</v>
      </c>
      <c r="DS24" s="10">
        <f>'[1]CF fact'!DS24+'[2]CF fact'!DS24+'[3]CF fact'!DS24+'[4]CF fact'!DS24</f>
        <v>0</v>
      </c>
      <c r="DT24" s="10">
        <f>'[1]CF fact'!DT24+'[2]CF fact'!DT24+'[3]CF fact'!DT24+'[4]CF fact'!DT24</f>
        <v>0</v>
      </c>
    </row>
    <row r="25" spans="1:124">
      <c r="A25" s="98" t="s">
        <v>13</v>
      </c>
      <c r="B25" s="22">
        <f t="shared" si="17"/>
        <v>577120</v>
      </c>
      <c r="C25" s="10">
        <f>'[1]CF fact'!C25+'[2]CF fact'!C25+'[3]CF fact'!C25+'[4]CF fact'!C25</f>
        <v>50000</v>
      </c>
      <c r="D25" s="10">
        <f>'[1]CF fact'!D25+'[2]CF fact'!D25+'[3]CF fact'!D25+'[4]CF fact'!D25</f>
        <v>0</v>
      </c>
      <c r="E25" s="10">
        <f>'[1]CF fact'!E25+'[2]CF fact'!E25+'[3]CF fact'!E25+'[4]CF fact'!E25</f>
        <v>152000</v>
      </c>
      <c r="F25" s="10">
        <f>'[1]CF fact'!F25+'[2]CF fact'!F25+'[3]CF fact'!F25+'[4]CF fact'!F25</f>
        <v>257900</v>
      </c>
      <c r="G25" s="10">
        <f>'[1]CF fact'!G25+'[2]CF fact'!G25+'[3]CF fact'!G25+'[4]CF fact'!G25</f>
        <v>0</v>
      </c>
      <c r="H25" s="10">
        <f>'[1]CF fact'!H25+'[2]CF fact'!H25+'[3]CF fact'!H25+'[4]CF fact'!H25</f>
        <v>0</v>
      </c>
      <c r="I25" s="10">
        <f>'[1]CF fact'!I25+'[2]CF fact'!I25+'[3]CF fact'!I25+'[4]CF fact'!I25</f>
        <v>0</v>
      </c>
      <c r="J25" s="10">
        <f>'[1]CF fact'!J25+'[2]CF fact'!J25+'[3]CF fact'!J25+'[4]CF fact'!J25</f>
        <v>0</v>
      </c>
      <c r="K25" s="10">
        <f>'[1]CF fact'!K25+'[2]CF fact'!K25+'[3]CF fact'!K25+'[4]CF fact'!K25</f>
        <v>87220</v>
      </c>
      <c r="L25" s="10">
        <f>'[1]CF fact'!L25+'[2]CF fact'!L25+'[3]CF fact'!L25+'[4]CF fact'!L25</f>
        <v>0</v>
      </c>
      <c r="M25" s="10">
        <f>'[1]CF fact'!M25+'[2]CF fact'!M25+'[3]CF fact'!M25+'[4]CF fact'!M25</f>
        <v>0</v>
      </c>
      <c r="N25" s="10">
        <f>'[1]CF fact'!N25+'[2]CF fact'!N25+'[3]CF fact'!N25+'[4]CF fact'!N25</f>
        <v>0</v>
      </c>
      <c r="O25" s="10">
        <f>'[1]CF fact'!O25+'[2]CF fact'!O25+'[3]CF fact'!O25+'[4]CF fact'!O25</f>
        <v>0</v>
      </c>
      <c r="P25" s="10">
        <f>'[1]CF fact'!P25+'[2]CF fact'!P25+'[3]CF fact'!P25+'[4]CF fact'!P25</f>
        <v>0</v>
      </c>
      <c r="Q25" s="10">
        <f>'[1]CF fact'!Q25+'[2]CF fact'!Q25+'[3]CF fact'!Q25+'[4]CF fact'!Q25</f>
        <v>0</v>
      </c>
      <c r="R25" s="10">
        <f>'[1]CF fact'!R25+'[2]CF fact'!R25+'[3]CF fact'!R25+'[4]CF fact'!R25</f>
        <v>30000</v>
      </c>
      <c r="S25" s="10">
        <f>'[1]CF fact'!S25+'[2]CF fact'!S25+'[3]CF fact'!S25+'[4]CF fact'!S25</f>
        <v>0</v>
      </c>
      <c r="T25" s="10">
        <f>'[1]CF fact'!T25+'[2]CF fact'!T25+'[3]CF fact'!T25+'[4]CF fact'!T25</f>
        <v>0</v>
      </c>
      <c r="U25" s="10">
        <f>'[1]CF fact'!U25+'[2]CF fact'!U25+'[3]CF fact'!U25+'[4]CF fact'!U25</f>
        <v>0</v>
      </c>
      <c r="V25" s="10">
        <f>'[1]CF fact'!V25+'[2]CF fact'!V25+'[3]CF fact'!V25+'[4]CF fact'!V25</f>
        <v>0</v>
      </c>
      <c r="W25" s="10">
        <f>'[1]CF fact'!W25+'[2]CF fact'!W25+'[3]CF fact'!W25+'[4]CF fact'!W25</f>
        <v>0</v>
      </c>
      <c r="X25" s="10">
        <f>'[1]CF fact'!X25+'[2]CF fact'!X25+'[3]CF fact'!X25+'[4]CF fact'!X25</f>
        <v>0</v>
      </c>
      <c r="Y25" s="10">
        <f>'[1]CF fact'!Y25+'[2]CF fact'!Y25+'[3]CF fact'!Y25+'[4]CF fact'!Y25</f>
        <v>0</v>
      </c>
      <c r="Z25" s="10">
        <f>'[1]CF fact'!Z25+'[2]CF fact'!Z25+'[3]CF fact'!Z25+'[4]CF fact'!Z25</f>
        <v>0</v>
      </c>
      <c r="AA25" s="10">
        <f>'[1]CF fact'!AA25+'[2]CF fact'!AA25+'[3]CF fact'!AA25+'[4]CF fact'!AA25</f>
        <v>0</v>
      </c>
      <c r="AB25" s="10">
        <f>'[1]CF fact'!AB25+'[2]CF fact'!AB25+'[3]CF fact'!AB25+'[4]CF fact'!AB25</f>
        <v>0</v>
      </c>
      <c r="AC25" s="10">
        <f>'[1]CF fact'!AC25+'[2]CF fact'!AC25+'[3]CF fact'!AC25+'[4]CF fact'!AC25</f>
        <v>0</v>
      </c>
      <c r="AD25" s="10">
        <f>'[1]CF fact'!AD25+'[2]CF fact'!AD25+'[3]CF fact'!AD25+'[4]CF fact'!AD25</f>
        <v>0</v>
      </c>
      <c r="AE25" s="10">
        <f>'[1]CF fact'!AE25+'[2]CF fact'!AE25+'[3]CF fact'!AE25+'[4]CF fact'!AE25</f>
        <v>0</v>
      </c>
      <c r="AF25" s="10">
        <f>'[1]CF fact'!AF25+'[2]CF fact'!AF25+'[3]CF fact'!AF25+'[4]CF fact'!AF25</f>
        <v>0</v>
      </c>
      <c r="AG25" s="10">
        <f>'[1]CF fact'!AG25+'[2]CF fact'!AG25+'[3]CF fact'!AG25+'[4]CF fact'!AG25</f>
        <v>0</v>
      </c>
      <c r="AH25" s="10">
        <f>'[1]CF fact'!AH25+'[2]CF fact'!AH25+'[3]CF fact'!AH25+'[4]CF fact'!AH25</f>
        <v>0</v>
      </c>
      <c r="AI25" s="10">
        <f>'[1]CF fact'!AI25+'[2]CF fact'!AI25+'[3]CF fact'!AI25+'[4]CF fact'!AI25</f>
        <v>0</v>
      </c>
      <c r="AJ25" s="10">
        <f>'[1]CF fact'!AJ25+'[2]CF fact'!AJ25+'[3]CF fact'!AJ25+'[4]CF fact'!AJ25</f>
        <v>0</v>
      </c>
      <c r="AK25" s="10">
        <f>'[1]CF fact'!AK25+'[2]CF fact'!AK25+'[3]CF fact'!AK25+'[4]CF fact'!AK25</f>
        <v>0</v>
      </c>
      <c r="AL25" s="10">
        <f>'[1]CF fact'!AL25+'[2]CF fact'!AL25+'[3]CF fact'!AL25+'[4]CF fact'!AL25</f>
        <v>0</v>
      </c>
      <c r="AM25" s="10">
        <f>'[1]CF fact'!AM25+'[2]CF fact'!AM25+'[3]CF fact'!AM25+'[4]CF fact'!AM25</f>
        <v>0</v>
      </c>
      <c r="AN25" s="10">
        <f>'[1]CF fact'!AN25+'[2]CF fact'!AN25+'[3]CF fact'!AN25+'[4]CF fact'!AN25</f>
        <v>0</v>
      </c>
      <c r="AO25" s="10">
        <f>'[1]CF fact'!AO25+'[2]CF fact'!AO25+'[3]CF fact'!AO25+'[4]CF fact'!AO25</f>
        <v>0</v>
      </c>
      <c r="AP25" s="10">
        <f>'[1]CF fact'!AP25+'[2]CF fact'!AP25+'[3]CF fact'!AP25+'[4]CF fact'!AP25</f>
        <v>0</v>
      </c>
      <c r="AQ25" s="10">
        <f>'[1]CF fact'!AQ25+'[2]CF fact'!AQ25+'[3]CF fact'!AQ25+'[4]CF fact'!AQ25</f>
        <v>0</v>
      </c>
      <c r="AR25" s="10">
        <f>'[1]CF fact'!AR25+'[2]CF fact'!AR25+'[3]CF fact'!AR25+'[4]CF fact'!AR25</f>
        <v>0</v>
      </c>
      <c r="AS25" s="10">
        <f>'[1]CF fact'!AS25+'[2]CF fact'!AS25+'[3]CF fact'!AS25+'[4]CF fact'!AS25</f>
        <v>0</v>
      </c>
      <c r="AT25" s="10">
        <f>'[1]CF fact'!AT25+'[2]CF fact'!AT25+'[3]CF fact'!AT25+'[4]CF fact'!AT25</f>
        <v>0</v>
      </c>
      <c r="AU25" s="10">
        <f>'[1]CF fact'!AU25+'[2]CF fact'!AU25+'[3]CF fact'!AU25+'[4]CF fact'!AU25</f>
        <v>0</v>
      </c>
      <c r="AV25" s="10">
        <f>'[1]CF fact'!AV25+'[2]CF fact'!AV25+'[3]CF fact'!AV25+'[4]CF fact'!AV25</f>
        <v>0</v>
      </c>
      <c r="AW25" s="10">
        <f>'[1]CF fact'!AW25+'[2]CF fact'!AW25+'[3]CF fact'!AW25+'[4]CF fact'!AW25</f>
        <v>0</v>
      </c>
      <c r="AX25" s="10">
        <f>'[1]CF fact'!AX25+'[2]CF fact'!AX25+'[3]CF fact'!AX25+'[4]CF fact'!AX25</f>
        <v>0</v>
      </c>
      <c r="AY25" s="10">
        <f>'[1]CF fact'!AY25+'[2]CF fact'!AY25+'[3]CF fact'!AY25+'[4]CF fact'!AY25</f>
        <v>0</v>
      </c>
      <c r="AZ25" s="10">
        <f>'[1]CF fact'!AZ25+'[2]CF fact'!AZ25+'[3]CF fact'!AZ25+'[4]CF fact'!AZ25</f>
        <v>0</v>
      </c>
      <c r="BA25" s="10">
        <f>'[1]CF fact'!BA25+'[2]CF fact'!BA25+'[3]CF fact'!BA25+'[4]CF fact'!BA25</f>
        <v>0</v>
      </c>
      <c r="BB25" s="10">
        <f>'[1]CF fact'!BB25+'[2]CF fact'!BB25+'[3]CF fact'!BB25+'[4]CF fact'!BB25</f>
        <v>0</v>
      </c>
      <c r="BC25" s="10">
        <f>'[1]CF fact'!BC25+'[2]CF fact'!BC25+'[3]CF fact'!BC25+'[4]CF fact'!BC25</f>
        <v>0</v>
      </c>
      <c r="BD25" s="10">
        <f>'[1]CF fact'!BD25+'[2]CF fact'!BD25+'[3]CF fact'!BD25+'[4]CF fact'!BD25</f>
        <v>0</v>
      </c>
      <c r="BE25" s="10">
        <f>'[1]CF fact'!BE25+'[2]CF fact'!BE25+'[3]CF fact'!BE25+'[4]CF fact'!BE25</f>
        <v>0</v>
      </c>
      <c r="BF25" s="10">
        <f>'[1]CF fact'!BF25+'[2]CF fact'!BF25+'[3]CF fact'!BF25+'[4]CF fact'!BF25</f>
        <v>0</v>
      </c>
      <c r="BG25" s="10">
        <f>'[1]CF fact'!BG25+'[2]CF fact'!BG25+'[3]CF fact'!BG25+'[4]CF fact'!BG25</f>
        <v>0</v>
      </c>
      <c r="BH25" s="10">
        <f>'[1]CF fact'!BH25+'[2]CF fact'!BH25+'[3]CF fact'!BH25+'[4]CF fact'!BH25</f>
        <v>0</v>
      </c>
      <c r="BI25" s="10">
        <f>'[1]CF fact'!BI25+'[2]CF fact'!BI25+'[3]CF fact'!BI25+'[4]CF fact'!BI25</f>
        <v>0</v>
      </c>
      <c r="BJ25" s="10">
        <f>'[1]CF fact'!BJ25+'[2]CF fact'!BJ25+'[3]CF fact'!BJ25+'[4]CF fact'!BJ25</f>
        <v>0</v>
      </c>
      <c r="BK25" s="10">
        <f>'[1]CF fact'!BK25+'[2]CF fact'!BK25+'[3]CF fact'!BK25+'[4]CF fact'!BK25</f>
        <v>0</v>
      </c>
      <c r="BL25" s="10">
        <f>'[1]CF fact'!BL25+'[2]CF fact'!BL25+'[3]CF fact'!BL25+'[4]CF fact'!BL25</f>
        <v>0</v>
      </c>
      <c r="BM25" s="10">
        <f>'[1]CF fact'!BM25+'[2]CF fact'!BM25+'[3]CF fact'!BM25+'[4]CF fact'!BM25</f>
        <v>0</v>
      </c>
      <c r="BN25" s="10">
        <f>'[1]CF fact'!BN25+'[2]CF fact'!BN25+'[3]CF fact'!BN25+'[4]CF fact'!BN25</f>
        <v>0</v>
      </c>
      <c r="BO25" s="10">
        <f>'[1]CF fact'!BO25+'[2]CF fact'!BO25+'[3]CF fact'!BO25+'[4]CF fact'!BO25</f>
        <v>0</v>
      </c>
      <c r="BP25" s="10">
        <f>'[1]CF fact'!BP25+'[2]CF fact'!BP25+'[3]CF fact'!BP25+'[4]CF fact'!BP25</f>
        <v>0</v>
      </c>
      <c r="BQ25" s="10">
        <f>'[1]CF fact'!BQ25+'[2]CF fact'!BQ25+'[3]CF fact'!BQ25+'[4]CF fact'!BQ25</f>
        <v>0</v>
      </c>
      <c r="BR25" s="10">
        <f>'[1]CF fact'!BR25+'[2]CF fact'!BR25+'[3]CF fact'!BR25+'[4]CF fact'!BR25</f>
        <v>0</v>
      </c>
      <c r="BS25" s="10">
        <f>'[1]CF fact'!BS25+'[2]CF fact'!BS25+'[3]CF fact'!BS25+'[4]CF fact'!BS25</f>
        <v>0</v>
      </c>
      <c r="BT25" s="10">
        <f>'[1]CF fact'!BT25+'[2]CF fact'!BT25+'[3]CF fact'!BT25+'[4]CF fact'!BT25</f>
        <v>0</v>
      </c>
      <c r="BU25" s="10">
        <f>'[1]CF fact'!BU25+'[2]CF fact'!BU25+'[3]CF fact'!BU25+'[4]CF fact'!BU25</f>
        <v>0</v>
      </c>
      <c r="BV25" s="10">
        <f>'[1]CF fact'!BV25+'[2]CF fact'!BV25+'[3]CF fact'!BV25+'[4]CF fact'!BV25</f>
        <v>0</v>
      </c>
      <c r="BW25" s="10">
        <f>'[1]CF fact'!BW25+'[2]CF fact'!BW25+'[3]CF fact'!BW25+'[4]CF fact'!BW25</f>
        <v>0</v>
      </c>
      <c r="BX25" s="10">
        <f>'[1]CF fact'!BX25+'[2]CF fact'!BX25+'[3]CF fact'!BX25+'[4]CF fact'!BX25</f>
        <v>0</v>
      </c>
      <c r="BY25" s="10">
        <f>'[1]CF fact'!BY25+'[2]CF fact'!BY25+'[3]CF fact'!BY25+'[4]CF fact'!BY25</f>
        <v>0</v>
      </c>
      <c r="BZ25" s="10">
        <f>'[1]CF fact'!BZ25+'[2]CF fact'!BZ25+'[3]CF fact'!BZ25+'[4]CF fact'!BZ25</f>
        <v>0</v>
      </c>
      <c r="CA25" s="10">
        <f>'[1]CF fact'!CA25+'[2]CF fact'!CA25+'[3]CF fact'!CA25+'[4]CF fact'!CA25</f>
        <v>0</v>
      </c>
      <c r="CB25" s="10">
        <f>'[1]CF fact'!CB25+'[2]CF fact'!CB25+'[3]CF fact'!CB25+'[4]CF fact'!CB25</f>
        <v>0</v>
      </c>
      <c r="CC25" s="10">
        <f>'[1]CF fact'!CC25+'[2]CF fact'!CC25+'[3]CF fact'!CC25+'[4]CF fact'!CC25</f>
        <v>0</v>
      </c>
      <c r="CD25" s="10">
        <f>'[1]CF fact'!CD25+'[2]CF fact'!CD25+'[3]CF fact'!CD25+'[4]CF fact'!CD25</f>
        <v>0</v>
      </c>
      <c r="CE25" s="10">
        <f>'[1]CF fact'!CE25+'[2]CF fact'!CE25+'[3]CF fact'!CE25+'[4]CF fact'!CE25</f>
        <v>0</v>
      </c>
      <c r="CF25" s="10">
        <f>'[1]CF fact'!CF25+'[2]CF fact'!CF25+'[3]CF fact'!CF25+'[4]CF fact'!CF25</f>
        <v>0</v>
      </c>
      <c r="CG25" s="10">
        <f>'[1]CF fact'!CG25+'[2]CF fact'!CG25+'[3]CF fact'!CG25+'[4]CF fact'!CG25</f>
        <v>0</v>
      </c>
      <c r="CH25" s="10">
        <f>'[1]CF fact'!CH25+'[2]CF fact'!CH25+'[3]CF fact'!CH25+'[4]CF fact'!CH25</f>
        <v>0</v>
      </c>
      <c r="CI25" s="10">
        <f>'[1]CF fact'!CI25+'[2]CF fact'!CI25+'[3]CF fact'!CI25+'[4]CF fact'!CI25</f>
        <v>0</v>
      </c>
      <c r="CJ25" s="10">
        <f>'[1]CF fact'!CJ25+'[2]CF fact'!CJ25+'[3]CF fact'!CJ25+'[4]CF fact'!CJ25</f>
        <v>0</v>
      </c>
      <c r="CK25" s="10">
        <f>'[1]CF fact'!CK25+'[2]CF fact'!CK25+'[3]CF fact'!CK25+'[4]CF fact'!CK25</f>
        <v>0</v>
      </c>
      <c r="CL25" s="10">
        <f>'[1]CF fact'!CL25+'[2]CF fact'!CL25+'[3]CF fact'!CL25+'[4]CF fact'!CL25</f>
        <v>0</v>
      </c>
      <c r="CM25" s="10">
        <f>'[1]CF fact'!CM25+'[2]CF fact'!CM25+'[3]CF fact'!CM25+'[4]CF fact'!CM25</f>
        <v>0</v>
      </c>
      <c r="CN25" s="10">
        <f>'[1]CF fact'!CN25+'[2]CF fact'!CN25+'[3]CF fact'!CN25+'[4]CF fact'!CN25</f>
        <v>0</v>
      </c>
      <c r="CO25" s="10">
        <f>'[1]CF fact'!CO25+'[2]CF fact'!CO25+'[3]CF fact'!CO25+'[4]CF fact'!CO25</f>
        <v>0</v>
      </c>
      <c r="CP25" s="10">
        <f>'[1]CF fact'!CP25+'[2]CF fact'!CP25+'[3]CF fact'!CP25+'[4]CF fact'!CP25</f>
        <v>0</v>
      </c>
      <c r="CQ25" s="10">
        <f>'[1]CF fact'!CQ25+'[2]CF fact'!CQ25+'[3]CF fact'!CQ25+'[4]CF fact'!CQ25</f>
        <v>0</v>
      </c>
      <c r="CR25" s="10">
        <f>'[1]CF fact'!CR25+'[2]CF fact'!CR25+'[3]CF fact'!CR25+'[4]CF fact'!CR25</f>
        <v>0</v>
      </c>
      <c r="CS25" s="10">
        <f>'[1]CF fact'!CS25+'[2]CF fact'!CS25+'[3]CF fact'!CS25+'[4]CF fact'!CS25</f>
        <v>0</v>
      </c>
      <c r="CT25" s="10">
        <f>'[1]CF fact'!CT25+'[2]CF fact'!CT25+'[3]CF fact'!CT25+'[4]CF fact'!CT25</f>
        <v>0</v>
      </c>
      <c r="CU25" s="10">
        <f>'[1]CF fact'!CU25+'[2]CF fact'!CU25+'[3]CF fact'!CU25+'[4]CF fact'!CU25</f>
        <v>0</v>
      </c>
      <c r="CV25" s="10">
        <f>'[1]CF fact'!CV25+'[2]CF fact'!CV25+'[3]CF fact'!CV25+'[4]CF fact'!CV25</f>
        <v>0</v>
      </c>
      <c r="CW25" s="10">
        <f>'[1]CF fact'!CW25+'[2]CF fact'!CW25+'[3]CF fact'!CW25+'[4]CF fact'!CW25</f>
        <v>0</v>
      </c>
      <c r="CX25" s="10">
        <f>'[1]CF fact'!CX25+'[2]CF fact'!CX25+'[3]CF fact'!CX25+'[4]CF fact'!CX25</f>
        <v>0</v>
      </c>
      <c r="CY25" s="10">
        <f>'[1]CF fact'!CY25+'[2]CF fact'!CY25+'[3]CF fact'!CY25+'[4]CF fact'!CY25</f>
        <v>0</v>
      </c>
      <c r="CZ25" s="10">
        <f>'[1]CF fact'!CZ25+'[2]CF fact'!CZ25+'[3]CF fact'!CZ25+'[4]CF fact'!CZ25</f>
        <v>0</v>
      </c>
      <c r="DA25" s="10">
        <f>'[1]CF fact'!DA25+'[2]CF fact'!DA25+'[3]CF fact'!DA25+'[4]CF fact'!DA25</f>
        <v>0</v>
      </c>
      <c r="DB25" s="10">
        <f>'[1]CF fact'!DB25+'[2]CF fact'!DB25+'[3]CF fact'!DB25+'[4]CF fact'!DB25</f>
        <v>0</v>
      </c>
      <c r="DC25" s="10">
        <f>'[1]CF fact'!DC25+'[2]CF fact'!DC25+'[3]CF fact'!DC25+'[4]CF fact'!DC25</f>
        <v>0</v>
      </c>
      <c r="DD25" s="10">
        <f>'[1]CF fact'!DD25+'[2]CF fact'!DD25+'[3]CF fact'!DD25+'[4]CF fact'!DD25</f>
        <v>0</v>
      </c>
      <c r="DE25" s="10">
        <f>'[1]CF fact'!DE25+'[2]CF fact'!DE25+'[3]CF fact'!DE25+'[4]CF fact'!DE25</f>
        <v>0</v>
      </c>
      <c r="DF25" s="10">
        <f>'[1]CF fact'!DF25+'[2]CF fact'!DF25+'[3]CF fact'!DF25+'[4]CF fact'!DF25</f>
        <v>0</v>
      </c>
      <c r="DG25" s="10">
        <f>'[1]CF fact'!DG25+'[2]CF fact'!DG25+'[3]CF fact'!DG25+'[4]CF fact'!DG25</f>
        <v>0</v>
      </c>
      <c r="DH25" s="10">
        <f>'[1]CF fact'!DH25+'[2]CF fact'!DH25+'[3]CF fact'!DH25+'[4]CF fact'!DH25</f>
        <v>0</v>
      </c>
      <c r="DI25" s="10">
        <f>'[1]CF fact'!DI25+'[2]CF fact'!DI25+'[3]CF fact'!DI25+'[4]CF fact'!DI25</f>
        <v>0</v>
      </c>
      <c r="DJ25" s="10">
        <f>'[1]CF fact'!DJ25+'[2]CF fact'!DJ25+'[3]CF fact'!DJ25+'[4]CF fact'!DJ25</f>
        <v>0</v>
      </c>
      <c r="DK25" s="10">
        <f>'[1]CF fact'!DK25+'[2]CF fact'!DK25+'[3]CF fact'!DK25+'[4]CF fact'!DK25</f>
        <v>0</v>
      </c>
      <c r="DL25" s="10">
        <f>'[1]CF fact'!DL25+'[2]CF fact'!DL25+'[3]CF fact'!DL25+'[4]CF fact'!DL25</f>
        <v>0</v>
      </c>
      <c r="DM25" s="10">
        <f>'[1]CF fact'!DM25+'[2]CF fact'!DM25+'[3]CF fact'!DM25+'[4]CF fact'!DM25</f>
        <v>0</v>
      </c>
      <c r="DN25" s="10">
        <f>'[1]CF fact'!DN25+'[2]CF fact'!DN25+'[3]CF fact'!DN25+'[4]CF fact'!DN25</f>
        <v>0</v>
      </c>
      <c r="DO25" s="10">
        <f>'[1]CF fact'!DO25+'[2]CF fact'!DO25+'[3]CF fact'!DO25+'[4]CF fact'!DO25</f>
        <v>0</v>
      </c>
      <c r="DP25" s="10">
        <f>'[1]CF fact'!DP25+'[2]CF fact'!DP25+'[3]CF fact'!DP25+'[4]CF fact'!DP25</f>
        <v>0</v>
      </c>
      <c r="DQ25" s="10">
        <f>'[1]CF fact'!DQ25+'[2]CF fact'!DQ25+'[3]CF fact'!DQ25+'[4]CF fact'!DQ25</f>
        <v>0</v>
      </c>
      <c r="DR25" s="10">
        <f>'[1]CF fact'!DR25+'[2]CF fact'!DR25+'[3]CF fact'!DR25+'[4]CF fact'!DR25</f>
        <v>0</v>
      </c>
      <c r="DS25" s="10">
        <f>'[1]CF fact'!DS25+'[2]CF fact'!DS25+'[3]CF fact'!DS25+'[4]CF fact'!DS25</f>
        <v>0</v>
      </c>
      <c r="DT25" s="10">
        <f>'[1]CF fact'!DT25+'[2]CF fact'!DT25+'[3]CF fact'!DT25+'[4]CF fact'!DT25</f>
        <v>0</v>
      </c>
    </row>
    <row r="26" spans="1:124">
      <c r="A26" s="123" t="s">
        <v>16</v>
      </c>
      <c r="B26" s="124">
        <f t="shared" si="17"/>
        <v>1064410.56</v>
      </c>
      <c r="C26" s="125">
        <f t="shared" ref="C26:AH26" si="18">SUM(C21:C25)</f>
        <v>125000</v>
      </c>
      <c r="D26" s="125">
        <f t="shared" si="18"/>
        <v>65000</v>
      </c>
      <c r="E26" s="125">
        <f t="shared" si="18"/>
        <v>301192</v>
      </c>
      <c r="F26" s="125">
        <f t="shared" si="18"/>
        <v>438420</v>
      </c>
      <c r="G26" s="125">
        <f t="shared" si="18"/>
        <v>0</v>
      </c>
      <c r="H26" s="125">
        <f t="shared" si="18"/>
        <v>0</v>
      </c>
      <c r="I26" s="125">
        <f t="shared" si="18"/>
        <v>0</v>
      </c>
      <c r="J26" s="125">
        <f t="shared" si="18"/>
        <v>0</v>
      </c>
      <c r="K26" s="125">
        <f t="shared" si="18"/>
        <v>103275.56</v>
      </c>
      <c r="L26" s="125">
        <f t="shared" si="18"/>
        <v>0</v>
      </c>
      <c r="M26" s="125">
        <f t="shared" si="18"/>
        <v>0</v>
      </c>
      <c r="N26" s="125">
        <f t="shared" si="18"/>
        <v>0</v>
      </c>
      <c r="O26" s="125">
        <f t="shared" si="18"/>
        <v>0</v>
      </c>
      <c r="P26" s="125">
        <f t="shared" si="18"/>
        <v>0</v>
      </c>
      <c r="Q26" s="125">
        <f t="shared" si="18"/>
        <v>1523</v>
      </c>
      <c r="R26" s="125">
        <f t="shared" si="18"/>
        <v>30000</v>
      </c>
      <c r="S26" s="125">
        <f t="shared" si="18"/>
        <v>0</v>
      </c>
      <c r="T26" s="125">
        <f t="shared" si="18"/>
        <v>0</v>
      </c>
      <c r="U26" s="125">
        <f t="shared" si="18"/>
        <v>0</v>
      </c>
      <c r="V26" s="125">
        <f t="shared" si="18"/>
        <v>0</v>
      </c>
      <c r="W26" s="125">
        <f t="shared" si="18"/>
        <v>0</v>
      </c>
      <c r="X26" s="125">
        <f t="shared" si="18"/>
        <v>0</v>
      </c>
      <c r="Y26" s="125">
        <f t="shared" si="18"/>
        <v>0</v>
      </c>
      <c r="Z26" s="125">
        <f t="shared" si="18"/>
        <v>0</v>
      </c>
      <c r="AA26" s="125">
        <f t="shared" si="18"/>
        <v>0</v>
      </c>
      <c r="AB26" s="125">
        <f t="shared" si="18"/>
        <v>0</v>
      </c>
      <c r="AC26" s="125">
        <f t="shared" si="18"/>
        <v>0</v>
      </c>
      <c r="AD26" s="125">
        <f t="shared" si="18"/>
        <v>0</v>
      </c>
      <c r="AE26" s="125">
        <f t="shared" si="18"/>
        <v>0</v>
      </c>
      <c r="AF26" s="125">
        <f t="shared" si="18"/>
        <v>0</v>
      </c>
      <c r="AG26" s="125">
        <f t="shared" si="18"/>
        <v>0</v>
      </c>
      <c r="AH26" s="125">
        <f t="shared" si="18"/>
        <v>0</v>
      </c>
      <c r="AI26" s="125">
        <f t="shared" ref="AI26:BN26" si="19">SUM(AI21:AI25)</f>
        <v>0</v>
      </c>
      <c r="AJ26" s="125">
        <f t="shared" si="19"/>
        <v>0</v>
      </c>
      <c r="AK26" s="125">
        <f t="shared" si="19"/>
        <v>0</v>
      </c>
      <c r="AL26" s="125">
        <f t="shared" si="19"/>
        <v>0</v>
      </c>
      <c r="AM26" s="125">
        <f t="shared" si="19"/>
        <v>0</v>
      </c>
      <c r="AN26" s="125">
        <f t="shared" si="19"/>
        <v>0</v>
      </c>
      <c r="AO26" s="125">
        <f t="shared" si="19"/>
        <v>0</v>
      </c>
      <c r="AP26" s="125">
        <f t="shared" si="19"/>
        <v>0</v>
      </c>
      <c r="AQ26" s="125">
        <f t="shared" si="19"/>
        <v>0</v>
      </c>
      <c r="AR26" s="125">
        <f t="shared" si="19"/>
        <v>0</v>
      </c>
      <c r="AS26" s="125">
        <f t="shared" si="19"/>
        <v>0</v>
      </c>
      <c r="AT26" s="125">
        <f t="shared" si="19"/>
        <v>0</v>
      </c>
      <c r="AU26" s="125">
        <f t="shared" si="19"/>
        <v>0</v>
      </c>
      <c r="AV26" s="125">
        <f t="shared" si="19"/>
        <v>0</v>
      </c>
      <c r="AW26" s="125">
        <f t="shared" si="19"/>
        <v>0</v>
      </c>
      <c r="AX26" s="125">
        <f t="shared" si="19"/>
        <v>0</v>
      </c>
      <c r="AY26" s="125">
        <f t="shared" si="19"/>
        <v>0</v>
      </c>
      <c r="AZ26" s="125">
        <f t="shared" si="19"/>
        <v>0</v>
      </c>
      <c r="BA26" s="125">
        <f t="shared" si="19"/>
        <v>0</v>
      </c>
      <c r="BB26" s="125">
        <f t="shared" si="19"/>
        <v>0</v>
      </c>
      <c r="BC26" s="125">
        <f t="shared" si="19"/>
        <v>0</v>
      </c>
      <c r="BD26" s="125">
        <f t="shared" si="19"/>
        <v>0</v>
      </c>
      <c r="BE26" s="125">
        <f t="shared" si="19"/>
        <v>0</v>
      </c>
      <c r="BF26" s="125">
        <f t="shared" si="19"/>
        <v>0</v>
      </c>
      <c r="BG26" s="125">
        <f t="shared" si="19"/>
        <v>0</v>
      </c>
      <c r="BH26" s="125">
        <f t="shared" si="19"/>
        <v>0</v>
      </c>
      <c r="BI26" s="125">
        <f t="shared" si="19"/>
        <v>0</v>
      </c>
      <c r="BJ26" s="125">
        <f t="shared" si="19"/>
        <v>0</v>
      </c>
      <c r="BK26" s="125">
        <f t="shared" si="19"/>
        <v>0</v>
      </c>
      <c r="BL26" s="125">
        <f t="shared" si="19"/>
        <v>0</v>
      </c>
      <c r="BM26" s="125">
        <f t="shared" si="19"/>
        <v>0</v>
      </c>
      <c r="BN26" s="125">
        <f t="shared" si="19"/>
        <v>0</v>
      </c>
      <c r="BO26" s="125">
        <f t="shared" ref="BO26:CT26" si="20">SUM(BO21:BO25)</f>
        <v>0</v>
      </c>
      <c r="BP26" s="125">
        <f t="shared" si="20"/>
        <v>0</v>
      </c>
      <c r="BQ26" s="125">
        <f t="shared" si="20"/>
        <v>0</v>
      </c>
      <c r="BR26" s="125">
        <f t="shared" si="20"/>
        <v>0</v>
      </c>
      <c r="BS26" s="125">
        <f t="shared" si="20"/>
        <v>0</v>
      </c>
      <c r="BT26" s="125">
        <f t="shared" si="20"/>
        <v>0</v>
      </c>
      <c r="BU26" s="125">
        <f t="shared" si="20"/>
        <v>0</v>
      </c>
      <c r="BV26" s="125">
        <f t="shared" si="20"/>
        <v>0</v>
      </c>
      <c r="BW26" s="125">
        <f t="shared" si="20"/>
        <v>0</v>
      </c>
      <c r="BX26" s="125">
        <f t="shared" si="20"/>
        <v>0</v>
      </c>
      <c r="BY26" s="125">
        <f t="shared" si="20"/>
        <v>0</v>
      </c>
      <c r="BZ26" s="125">
        <f t="shared" si="20"/>
        <v>0</v>
      </c>
      <c r="CA26" s="125">
        <f t="shared" si="20"/>
        <v>0</v>
      </c>
      <c r="CB26" s="125">
        <f t="shared" si="20"/>
        <v>0</v>
      </c>
      <c r="CC26" s="125">
        <f t="shared" si="20"/>
        <v>0</v>
      </c>
      <c r="CD26" s="125">
        <f t="shared" si="20"/>
        <v>0</v>
      </c>
      <c r="CE26" s="125">
        <f t="shared" si="20"/>
        <v>0</v>
      </c>
      <c r="CF26" s="125">
        <f t="shared" si="20"/>
        <v>0</v>
      </c>
      <c r="CG26" s="125">
        <f t="shared" si="20"/>
        <v>0</v>
      </c>
      <c r="CH26" s="125">
        <f t="shared" si="20"/>
        <v>0</v>
      </c>
      <c r="CI26" s="125">
        <f t="shared" si="20"/>
        <v>0</v>
      </c>
      <c r="CJ26" s="125">
        <f t="shared" si="20"/>
        <v>0</v>
      </c>
      <c r="CK26" s="125">
        <f t="shared" si="20"/>
        <v>0</v>
      </c>
      <c r="CL26" s="125">
        <f t="shared" si="20"/>
        <v>0</v>
      </c>
      <c r="CM26" s="125">
        <f t="shared" si="20"/>
        <v>0</v>
      </c>
      <c r="CN26" s="125">
        <f t="shared" si="20"/>
        <v>0</v>
      </c>
      <c r="CO26" s="125">
        <f t="shared" si="20"/>
        <v>0</v>
      </c>
      <c r="CP26" s="125">
        <f t="shared" si="20"/>
        <v>0</v>
      </c>
      <c r="CQ26" s="125">
        <f t="shared" si="20"/>
        <v>0</v>
      </c>
      <c r="CR26" s="125">
        <f t="shared" si="20"/>
        <v>0</v>
      </c>
      <c r="CS26" s="125">
        <f t="shared" si="20"/>
        <v>0</v>
      </c>
      <c r="CT26" s="125">
        <f t="shared" si="20"/>
        <v>0</v>
      </c>
      <c r="CU26" s="125">
        <f t="shared" ref="CU26:DT26" si="21">SUM(CU21:CU25)</f>
        <v>0</v>
      </c>
      <c r="CV26" s="125">
        <f t="shared" si="21"/>
        <v>0</v>
      </c>
      <c r="CW26" s="125">
        <f t="shared" si="21"/>
        <v>0</v>
      </c>
      <c r="CX26" s="125">
        <f t="shared" si="21"/>
        <v>0</v>
      </c>
      <c r="CY26" s="125">
        <f t="shared" si="21"/>
        <v>0</v>
      </c>
      <c r="CZ26" s="125">
        <f t="shared" si="21"/>
        <v>0</v>
      </c>
      <c r="DA26" s="125">
        <f t="shared" si="21"/>
        <v>0</v>
      </c>
      <c r="DB26" s="125">
        <f t="shared" si="21"/>
        <v>0</v>
      </c>
      <c r="DC26" s="125">
        <f t="shared" si="21"/>
        <v>0</v>
      </c>
      <c r="DD26" s="125">
        <f t="shared" si="21"/>
        <v>0</v>
      </c>
      <c r="DE26" s="125">
        <f t="shared" si="21"/>
        <v>0</v>
      </c>
      <c r="DF26" s="125">
        <f t="shared" si="21"/>
        <v>0</v>
      </c>
      <c r="DG26" s="125">
        <f t="shared" si="21"/>
        <v>0</v>
      </c>
      <c r="DH26" s="125">
        <f t="shared" si="21"/>
        <v>0</v>
      </c>
      <c r="DI26" s="125">
        <f t="shared" si="21"/>
        <v>0</v>
      </c>
      <c r="DJ26" s="125">
        <f t="shared" si="21"/>
        <v>0</v>
      </c>
      <c r="DK26" s="125">
        <f t="shared" si="21"/>
        <v>0</v>
      </c>
      <c r="DL26" s="125">
        <f t="shared" si="21"/>
        <v>0</v>
      </c>
      <c r="DM26" s="125">
        <f t="shared" si="21"/>
        <v>0</v>
      </c>
      <c r="DN26" s="125">
        <f t="shared" si="21"/>
        <v>0</v>
      </c>
      <c r="DO26" s="125">
        <f t="shared" si="21"/>
        <v>0</v>
      </c>
      <c r="DP26" s="125">
        <f t="shared" si="21"/>
        <v>0</v>
      </c>
      <c r="DQ26" s="125">
        <f t="shared" si="21"/>
        <v>0</v>
      </c>
      <c r="DR26" s="125">
        <f t="shared" si="21"/>
        <v>0</v>
      </c>
      <c r="DS26" s="125">
        <f t="shared" si="21"/>
        <v>0</v>
      </c>
      <c r="DT26" s="125">
        <f t="shared" si="21"/>
        <v>0</v>
      </c>
    </row>
    <row r="27" spans="1:124">
      <c r="A27" s="23" t="s">
        <v>21</v>
      </c>
      <c r="B27" s="24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  <c r="AT27" s="25"/>
      <c r="AU27" s="25"/>
      <c r="AV27" s="25"/>
      <c r="AW27" s="25"/>
      <c r="AX27" s="25"/>
      <c r="AY27" s="25"/>
      <c r="AZ27" s="25"/>
      <c r="BA27" s="25"/>
      <c r="BB27" s="25"/>
      <c r="BC27" s="25"/>
      <c r="BD27" s="25"/>
      <c r="BE27" s="25"/>
      <c r="BF27" s="25"/>
      <c r="BG27" s="25"/>
      <c r="BH27" s="25"/>
      <c r="BI27" s="25"/>
      <c r="BJ27" s="25"/>
      <c r="BK27" s="25"/>
      <c r="BL27" s="25"/>
      <c r="BM27" s="25"/>
      <c r="BN27" s="25"/>
      <c r="BO27" s="25"/>
      <c r="BP27" s="25"/>
      <c r="BQ27" s="25"/>
      <c r="BR27" s="25"/>
      <c r="BS27" s="25"/>
      <c r="BT27" s="25"/>
      <c r="BU27" s="25"/>
      <c r="BV27" s="25"/>
      <c r="BW27" s="25"/>
      <c r="BX27" s="25"/>
      <c r="BY27" s="25"/>
      <c r="BZ27" s="25"/>
      <c r="CA27" s="25"/>
      <c r="CB27" s="25"/>
      <c r="CC27" s="25"/>
      <c r="CD27" s="25"/>
      <c r="CE27" s="25"/>
      <c r="CF27" s="25"/>
      <c r="CG27" s="25"/>
      <c r="CH27" s="25"/>
      <c r="CI27" s="25"/>
      <c r="CJ27" s="25"/>
      <c r="CK27" s="25"/>
      <c r="CL27" s="25"/>
      <c r="CM27" s="25"/>
      <c r="CN27" s="25"/>
      <c r="CO27" s="25"/>
      <c r="CP27" s="25"/>
      <c r="CQ27" s="25"/>
      <c r="CR27" s="25"/>
      <c r="CS27" s="25"/>
      <c r="CT27" s="25"/>
      <c r="CU27" s="25"/>
      <c r="CV27" s="25"/>
      <c r="CW27" s="25"/>
      <c r="CX27" s="25"/>
      <c r="CY27" s="25"/>
      <c r="CZ27" s="25"/>
      <c r="DA27" s="25"/>
      <c r="DB27" s="25"/>
      <c r="DC27" s="25"/>
      <c r="DD27" s="25"/>
      <c r="DE27" s="25"/>
      <c r="DF27" s="25"/>
      <c r="DG27" s="25"/>
      <c r="DH27" s="25"/>
      <c r="DI27" s="25"/>
      <c r="DJ27" s="25"/>
      <c r="DK27" s="25"/>
      <c r="DL27" s="25"/>
      <c r="DM27" s="25"/>
      <c r="DN27" s="25"/>
      <c r="DO27" s="25"/>
      <c r="DP27" s="25"/>
      <c r="DQ27" s="25"/>
      <c r="DR27" s="25"/>
      <c r="DS27" s="25"/>
      <c r="DT27" s="25"/>
    </row>
    <row r="28" spans="1:124">
      <c r="A28" s="98" t="s">
        <v>24</v>
      </c>
      <c r="B28" s="22">
        <f t="shared" ref="B28:B33" si="22">SUM(C28:DT28)</f>
        <v>150169.84</v>
      </c>
      <c r="C28" s="10">
        <f>'[1]CF fact'!C28+'[2]CF fact'!C28+'[3]CF fact'!C28+'[4]CF fact'!C28</f>
        <v>0</v>
      </c>
      <c r="D28" s="10">
        <f>'[1]CF fact'!D28+'[2]CF fact'!D28+'[3]CF fact'!D28+'[4]CF fact'!D28</f>
        <v>0</v>
      </c>
      <c r="E28" s="10">
        <f>'[1]CF fact'!E28+'[2]CF fact'!E28+'[3]CF fact'!E28+'[4]CF fact'!E28</f>
        <v>0</v>
      </c>
      <c r="F28" s="10">
        <f>'[1]CF fact'!F28+'[2]CF fact'!F28+'[3]CF fact'!F28+'[4]CF fact'!F28</f>
        <v>71210.84</v>
      </c>
      <c r="G28" s="10">
        <f>'[1]CF fact'!G28+'[2]CF fact'!G28+'[3]CF fact'!G28+'[4]CF fact'!G28</f>
        <v>78959</v>
      </c>
      <c r="H28" s="10">
        <f>'[1]CF fact'!H28+'[2]CF fact'!H28+'[3]CF fact'!H28+'[4]CF fact'!H28</f>
        <v>0</v>
      </c>
      <c r="I28" s="10">
        <f>'[1]CF fact'!I28+'[2]CF fact'!I28+'[3]CF fact'!I28+'[4]CF fact'!I28</f>
        <v>0</v>
      </c>
      <c r="J28" s="10">
        <f>'[1]CF fact'!J28+'[2]CF fact'!J28+'[3]CF fact'!J28+'[4]CF fact'!J28</f>
        <v>0</v>
      </c>
      <c r="K28" s="10">
        <f>'[1]CF fact'!K28+'[2]CF fact'!K28+'[3]CF fact'!K28+'[4]CF fact'!K28</f>
        <v>0</v>
      </c>
      <c r="L28" s="10">
        <f>'[1]CF fact'!L28+'[2]CF fact'!L28+'[3]CF fact'!L28+'[4]CF fact'!L28</f>
        <v>0</v>
      </c>
      <c r="M28" s="10">
        <f>'[1]CF fact'!M28+'[2]CF fact'!M28+'[3]CF fact'!M28+'[4]CF fact'!M28</f>
        <v>0</v>
      </c>
      <c r="N28" s="10">
        <f>'[1]CF fact'!N28+'[2]CF fact'!N28+'[3]CF fact'!N28+'[4]CF fact'!N28</f>
        <v>0</v>
      </c>
      <c r="O28" s="10">
        <f>'[1]CF fact'!O28+'[2]CF fact'!O28+'[3]CF fact'!O28+'[4]CF fact'!O28</f>
        <v>0</v>
      </c>
      <c r="P28" s="10">
        <f>'[1]CF fact'!P28+'[2]CF fact'!P28+'[3]CF fact'!P28+'[4]CF fact'!P28</f>
        <v>0</v>
      </c>
      <c r="Q28" s="10">
        <f>'[1]CF fact'!Q28+'[2]CF fact'!Q28+'[3]CF fact'!Q28+'[4]CF fact'!Q28</f>
        <v>0</v>
      </c>
      <c r="R28" s="10">
        <f>'[1]CF fact'!R28+'[2]CF fact'!R28+'[3]CF fact'!R28+'[4]CF fact'!R28</f>
        <v>0</v>
      </c>
      <c r="S28" s="10">
        <f>'[1]CF fact'!S28+'[2]CF fact'!S28+'[3]CF fact'!S28+'[4]CF fact'!S28</f>
        <v>0</v>
      </c>
      <c r="T28" s="10">
        <f>'[1]CF fact'!T28+'[2]CF fact'!T28+'[3]CF fact'!T28+'[4]CF fact'!T28</f>
        <v>0</v>
      </c>
      <c r="U28" s="10">
        <f>'[1]CF fact'!U28+'[2]CF fact'!U28+'[3]CF fact'!U28+'[4]CF fact'!U28</f>
        <v>0</v>
      </c>
      <c r="V28" s="10">
        <f>'[1]CF fact'!V28+'[2]CF fact'!V28+'[3]CF fact'!V28+'[4]CF fact'!V28</f>
        <v>0</v>
      </c>
      <c r="W28" s="10">
        <f>'[1]CF fact'!W28+'[2]CF fact'!W28+'[3]CF fact'!W28+'[4]CF fact'!W28</f>
        <v>0</v>
      </c>
      <c r="X28" s="10">
        <f>'[1]CF fact'!X28+'[2]CF fact'!X28+'[3]CF fact'!X28+'[4]CF fact'!X28</f>
        <v>0</v>
      </c>
      <c r="Y28" s="10">
        <f>'[1]CF fact'!Y28+'[2]CF fact'!Y28+'[3]CF fact'!Y28+'[4]CF fact'!Y28</f>
        <v>0</v>
      </c>
      <c r="Z28" s="10">
        <f>'[1]CF fact'!Z28+'[2]CF fact'!Z28+'[3]CF fact'!Z28+'[4]CF fact'!Z28</f>
        <v>0</v>
      </c>
      <c r="AA28" s="10">
        <f>'[1]CF fact'!AA28+'[2]CF fact'!AA28+'[3]CF fact'!AA28+'[4]CF fact'!AA28</f>
        <v>0</v>
      </c>
      <c r="AB28" s="10">
        <f>'[1]CF fact'!AB28+'[2]CF fact'!AB28+'[3]CF fact'!AB28+'[4]CF fact'!AB28</f>
        <v>0</v>
      </c>
      <c r="AC28" s="10">
        <f>'[1]CF fact'!AC28+'[2]CF fact'!AC28+'[3]CF fact'!AC28+'[4]CF fact'!AC28</f>
        <v>0</v>
      </c>
      <c r="AD28" s="10">
        <f>'[1]CF fact'!AD28+'[2]CF fact'!AD28+'[3]CF fact'!AD28+'[4]CF fact'!AD28</f>
        <v>0</v>
      </c>
      <c r="AE28" s="10">
        <f>'[1]CF fact'!AE28+'[2]CF fact'!AE28+'[3]CF fact'!AE28+'[4]CF fact'!AE28</f>
        <v>0</v>
      </c>
      <c r="AF28" s="10">
        <f>'[1]CF fact'!AF28+'[2]CF fact'!AF28+'[3]CF fact'!AF28+'[4]CF fact'!AF28</f>
        <v>0</v>
      </c>
      <c r="AG28" s="10">
        <f>'[1]CF fact'!AG28+'[2]CF fact'!AG28+'[3]CF fact'!AG28+'[4]CF fact'!AG28</f>
        <v>0</v>
      </c>
      <c r="AH28" s="10">
        <f>'[1]CF fact'!AH28+'[2]CF fact'!AH28+'[3]CF fact'!AH28+'[4]CF fact'!AH28</f>
        <v>0</v>
      </c>
      <c r="AI28" s="10">
        <f>'[1]CF fact'!AI28+'[2]CF fact'!AI28+'[3]CF fact'!AI28+'[4]CF fact'!AI28</f>
        <v>0</v>
      </c>
      <c r="AJ28" s="10">
        <f>'[1]CF fact'!AJ28+'[2]CF fact'!AJ28+'[3]CF fact'!AJ28+'[4]CF fact'!AJ28</f>
        <v>0</v>
      </c>
      <c r="AK28" s="10">
        <f>'[1]CF fact'!AK28+'[2]CF fact'!AK28+'[3]CF fact'!AK28+'[4]CF fact'!AK28</f>
        <v>0</v>
      </c>
      <c r="AL28" s="10">
        <f>'[1]CF fact'!AL28+'[2]CF fact'!AL28+'[3]CF fact'!AL28+'[4]CF fact'!AL28</f>
        <v>0</v>
      </c>
      <c r="AM28" s="10">
        <f>'[1]CF fact'!AM28+'[2]CF fact'!AM28+'[3]CF fact'!AM28+'[4]CF fact'!AM28</f>
        <v>0</v>
      </c>
      <c r="AN28" s="10">
        <f>'[1]CF fact'!AN28+'[2]CF fact'!AN28+'[3]CF fact'!AN28+'[4]CF fact'!AN28</f>
        <v>0</v>
      </c>
      <c r="AO28" s="10">
        <f>'[1]CF fact'!AO28+'[2]CF fact'!AO28+'[3]CF fact'!AO28+'[4]CF fact'!AO28</f>
        <v>0</v>
      </c>
      <c r="AP28" s="10">
        <f>'[1]CF fact'!AP28+'[2]CF fact'!AP28+'[3]CF fact'!AP28+'[4]CF fact'!AP28</f>
        <v>0</v>
      </c>
      <c r="AQ28" s="10">
        <f>'[1]CF fact'!AQ28+'[2]CF fact'!AQ28+'[3]CF fact'!AQ28+'[4]CF fact'!AQ28</f>
        <v>0</v>
      </c>
      <c r="AR28" s="10">
        <f>'[1]CF fact'!AR28+'[2]CF fact'!AR28+'[3]CF fact'!AR28+'[4]CF fact'!AR28</f>
        <v>0</v>
      </c>
      <c r="AS28" s="10">
        <f>'[1]CF fact'!AS28+'[2]CF fact'!AS28+'[3]CF fact'!AS28+'[4]CF fact'!AS28</f>
        <v>0</v>
      </c>
      <c r="AT28" s="10">
        <f>'[1]CF fact'!AT28+'[2]CF fact'!AT28+'[3]CF fact'!AT28+'[4]CF fact'!AT28</f>
        <v>0</v>
      </c>
      <c r="AU28" s="10">
        <f>'[1]CF fact'!AU28+'[2]CF fact'!AU28+'[3]CF fact'!AU28+'[4]CF fact'!AU28</f>
        <v>0</v>
      </c>
      <c r="AV28" s="10">
        <f>'[1]CF fact'!AV28+'[2]CF fact'!AV28+'[3]CF fact'!AV28+'[4]CF fact'!AV28</f>
        <v>0</v>
      </c>
      <c r="AW28" s="10">
        <f>'[1]CF fact'!AW28+'[2]CF fact'!AW28+'[3]CF fact'!AW28+'[4]CF fact'!AW28</f>
        <v>0</v>
      </c>
      <c r="AX28" s="10">
        <f>'[1]CF fact'!AX28+'[2]CF fact'!AX28+'[3]CF fact'!AX28+'[4]CF fact'!AX28</f>
        <v>0</v>
      </c>
      <c r="AY28" s="10">
        <f>'[1]CF fact'!AY28+'[2]CF fact'!AY28+'[3]CF fact'!AY28+'[4]CF fact'!AY28</f>
        <v>0</v>
      </c>
      <c r="AZ28" s="10">
        <f>'[1]CF fact'!AZ28+'[2]CF fact'!AZ28+'[3]CF fact'!AZ28+'[4]CF fact'!AZ28</f>
        <v>0</v>
      </c>
      <c r="BA28" s="10">
        <f>'[1]CF fact'!BA28+'[2]CF fact'!BA28+'[3]CF fact'!BA28+'[4]CF fact'!BA28</f>
        <v>0</v>
      </c>
      <c r="BB28" s="10">
        <f>'[1]CF fact'!BB28+'[2]CF fact'!BB28+'[3]CF fact'!BB28+'[4]CF fact'!BB28</f>
        <v>0</v>
      </c>
      <c r="BC28" s="10">
        <f>'[1]CF fact'!BC28+'[2]CF fact'!BC28+'[3]CF fact'!BC28+'[4]CF fact'!BC28</f>
        <v>0</v>
      </c>
      <c r="BD28" s="10">
        <f>'[1]CF fact'!BD28+'[2]CF fact'!BD28+'[3]CF fact'!BD28+'[4]CF fact'!BD28</f>
        <v>0</v>
      </c>
      <c r="BE28" s="10">
        <f>'[1]CF fact'!BE28+'[2]CF fact'!BE28+'[3]CF fact'!BE28+'[4]CF fact'!BE28</f>
        <v>0</v>
      </c>
      <c r="BF28" s="10">
        <f>'[1]CF fact'!BF28+'[2]CF fact'!BF28+'[3]CF fact'!BF28+'[4]CF fact'!BF28</f>
        <v>0</v>
      </c>
      <c r="BG28" s="10">
        <f>'[1]CF fact'!BG28+'[2]CF fact'!BG28+'[3]CF fact'!BG28+'[4]CF fact'!BG28</f>
        <v>0</v>
      </c>
      <c r="BH28" s="10">
        <f>'[1]CF fact'!BH28+'[2]CF fact'!BH28+'[3]CF fact'!BH28+'[4]CF fact'!BH28</f>
        <v>0</v>
      </c>
      <c r="BI28" s="10">
        <f>'[1]CF fact'!BI28+'[2]CF fact'!BI28+'[3]CF fact'!BI28+'[4]CF fact'!BI28</f>
        <v>0</v>
      </c>
      <c r="BJ28" s="10">
        <f>'[1]CF fact'!BJ28+'[2]CF fact'!BJ28+'[3]CF fact'!BJ28+'[4]CF fact'!BJ28</f>
        <v>0</v>
      </c>
      <c r="BK28" s="10">
        <f>'[1]CF fact'!BK28+'[2]CF fact'!BK28+'[3]CF fact'!BK28+'[4]CF fact'!BK28</f>
        <v>0</v>
      </c>
      <c r="BL28" s="10">
        <f>'[1]CF fact'!BL28+'[2]CF fact'!BL28+'[3]CF fact'!BL28+'[4]CF fact'!BL28</f>
        <v>0</v>
      </c>
      <c r="BM28" s="10">
        <f>'[1]CF fact'!BM28+'[2]CF fact'!BM28+'[3]CF fact'!BM28+'[4]CF fact'!BM28</f>
        <v>0</v>
      </c>
      <c r="BN28" s="10">
        <f>'[1]CF fact'!BN28+'[2]CF fact'!BN28+'[3]CF fact'!BN28+'[4]CF fact'!BN28</f>
        <v>0</v>
      </c>
      <c r="BO28" s="10">
        <f>'[1]CF fact'!BO28+'[2]CF fact'!BO28+'[3]CF fact'!BO28+'[4]CF fact'!BO28</f>
        <v>0</v>
      </c>
      <c r="BP28" s="10">
        <f>'[1]CF fact'!BP28+'[2]CF fact'!BP28+'[3]CF fact'!BP28+'[4]CF fact'!BP28</f>
        <v>0</v>
      </c>
      <c r="BQ28" s="10">
        <f>'[1]CF fact'!BQ28+'[2]CF fact'!BQ28+'[3]CF fact'!BQ28+'[4]CF fact'!BQ28</f>
        <v>0</v>
      </c>
      <c r="BR28" s="10">
        <f>'[1]CF fact'!BR28+'[2]CF fact'!BR28+'[3]CF fact'!BR28+'[4]CF fact'!BR28</f>
        <v>0</v>
      </c>
      <c r="BS28" s="10">
        <f>'[1]CF fact'!BS28+'[2]CF fact'!BS28+'[3]CF fact'!BS28+'[4]CF fact'!BS28</f>
        <v>0</v>
      </c>
      <c r="BT28" s="10">
        <f>'[1]CF fact'!BT28+'[2]CF fact'!BT28+'[3]CF fact'!BT28+'[4]CF fact'!BT28</f>
        <v>0</v>
      </c>
      <c r="BU28" s="10">
        <f>'[1]CF fact'!BU28+'[2]CF fact'!BU28+'[3]CF fact'!BU28+'[4]CF fact'!BU28</f>
        <v>0</v>
      </c>
      <c r="BV28" s="10">
        <f>'[1]CF fact'!BV28+'[2]CF fact'!BV28+'[3]CF fact'!BV28+'[4]CF fact'!BV28</f>
        <v>0</v>
      </c>
      <c r="BW28" s="10">
        <f>'[1]CF fact'!BW28+'[2]CF fact'!BW28+'[3]CF fact'!BW28+'[4]CF fact'!BW28</f>
        <v>0</v>
      </c>
      <c r="BX28" s="10">
        <f>'[1]CF fact'!BX28+'[2]CF fact'!BX28+'[3]CF fact'!BX28+'[4]CF fact'!BX28</f>
        <v>0</v>
      </c>
      <c r="BY28" s="10">
        <f>'[1]CF fact'!BY28+'[2]CF fact'!BY28+'[3]CF fact'!BY28+'[4]CF fact'!BY28</f>
        <v>0</v>
      </c>
      <c r="BZ28" s="10">
        <f>'[1]CF fact'!BZ28+'[2]CF fact'!BZ28+'[3]CF fact'!BZ28+'[4]CF fact'!BZ28</f>
        <v>0</v>
      </c>
      <c r="CA28" s="10">
        <f>'[1]CF fact'!CA28+'[2]CF fact'!CA28+'[3]CF fact'!CA28+'[4]CF fact'!CA28</f>
        <v>0</v>
      </c>
      <c r="CB28" s="10">
        <f>'[1]CF fact'!CB28+'[2]CF fact'!CB28+'[3]CF fact'!CB28+'[4]CF fact'!CB28</f>
        <v>0</v>
      </c>
      <c r="CC28" s="10">
        <f>'[1]CF fact'!CC28+'[2]CF fact'!CC28+'[3]CF fact'!CC28+'[4]CF fact'!CC28</f>
        <v>0</v>
      </c>
      <c r="CD28" s="10">
        <f>'[1]CF fact'!CD28+'[2]CF fact'!CD28+'[3]CF fact'!CD28+'[4]CF fact'!CD28</f>
        <v>0</v>
      </c>
      <c r="CE28" s="10">
        <f>'[1]CF fact'!CE28+'[2]CF fact'!CE28+'[3]CF fact'!CE28+'[4]CF fact'!CE28</f>
        <v>0</v>
      </c>
      <c r="CF28" s="10">
        <f>'[1]CF fact'!CF28+'[2]CF fact'!CF28+'[3]CF fact'!CF28+'[4]CF fact'!CF28</f>
        <v>0</v>
      </c>
      <c r="CG28" s="10">
        <f>'[1]CF fact'!CG28+'[2]CF fact'!CG28+'[3]CF fact'!CG28+'[4]CF fact'!CG28</f>
        <v>0</v>
      </c>
      <c r="CH28" s="10">
        <f>'[1]CF fact'!CH28+'[2]CF fact'!CH28+'[3]CF fact'!CH28+'[4]CF fact'!CH28</f>
        <v>0</v>
      </c>
      <c r="CI28" s="10">
        <f>'[1]CF fact'!CI28+'[2]CF fact'!CI28+'[3]CF fact'!CI28+'[4]CF fact'!CI28</f>
        <v>0</v>
      </c>
      <c r="CJ28" s="10">
        <f>'[1]CF fact'!CJ28+'[2]CF fact'!CJ28+'[3]CF fact'!CJ28+'[4]CF fact'!CJ28</f>
        <v>0</v>
      </c>
      <c r="CK28" s="10">
        <f>'[1]CF fact'!CK28+'[2]CF fact'!CK28+'[3]CF fact'!CK28+'[4]CF fact'!CK28</f>
        <v>0</v>
      </c>
      <c r="CL28" s="10">
        <f>'[1]CF fact'!CL28+'[2]CF fact'!CL28+'[3]CF fact'!CL28+'[4]CF fact'!CL28</f>
        <v>0</v>
      </c>
      <c r="CM28" s="10">
        <f>'[1]CF fact'!CM28+'[2]CF fact'!CM28+'[3]CF fact'!CM28+'[4]CF fact'!CM28</f>
        <v>0</v>
      </c>
      <c r="CN28" s="10">
        <f>'[1]CF fact'!CN28+'[2]CF fact'!CN28+'[3]CF fact'!CN28+'[4]CF fact'!CN28</f>
        <v>0</v>
      </c>
      <c r="CO28" s="10">
        <f>'[1]CF fact'!CO28+'[2]CF fact'!CO28+'[3]CF fact'!CO28+'[4]CF fact'!CO28</f>
        <v>0</v>
      </c>
      <c r="CP28" s="10">
        <f>'[1]CF fact'!CP28+'[2]CF fact'!CP28+'[3]CF fact'!CP28+'[4]CF fact'!CP28</f>
        <v>0</v>
      </c>
      <c r="CQ28" s="10">
        <f>'[1]CF fact'!CQ28+'[2]CF fact'!CQ28+'[3]CF fact'!CQ28+'[4]CF fact'!CQ28</f>
        <v>0</v>
      </c>
      <c r="CR28" s="10">
        <f>'[1]CF fact'!CR28+'[2]CF fact'!CR28+'[3]CF fact'!CR28+'[4]CF fact'!CR28</f>
        <v>0</v>
      </c>
      <c r="CS28" s="10">
        <f>'[1]CF fact'!CS28+'[2]CF fact'!CS28+'[3]CF fact'!CS28+'[4]CF fact'!CS28</f>
        <v>0</v>
      </c>
      <c r="CT28" s="10">
        <f>'[1]CF fact'!CT28+'[2]CF fact'!CT28+'[3]CF fact'!CT28+'[4]CF fact'!CT28</f>
        <v>0</v>
      </c>
      <c r="CU28" s="10">
        <f>'[1]CF fact'!CU28+'[2]CF fact'!CU28+'[3]CF fact'!CU28+'[4]CF fact'!CU28</f>
        <v>0</v>
      </c>
      <c r="CV28" s="10">
        <f>'[1]CF fact'!CV28+'[2]CF fact'!CV28+'[3]CF fact'!CV28+'[4]CF fact'!CV28</f>
        <v>0</v>
      </c>
      <c r="CW28" s="10">
        <f>'[1]CF fact'!CW28+'[2]CF fact'!CW28+'[3]CF fact'!CW28+'[4]CF fact'!CW28</f>
        <v>0</v>
      </c>
      <c r="CX28" s="10">
        <f>'[1]CF fact'!CX28+'[2]CF fact'!CX28+'[3]CF fact'!CX28+'[4]CF fact'!CX28</f>
        <v>0</v>
      </c>
      <c r="CY28" s="10">
        <f>'[1]CF fact'!CY28+'[2]CF fact'!CY28+'[3]CF fact'!CY28+'[4]CF fact'!CY28</f>
        <v>0</v>
      </c>
      <c r="CZ28" s="10">
        <f>'[1]CF fact'!CZ28+'[2]CF fact'!CZ28+'[3]CF fact'!CZ28+'[4]CF fact'!CZ28</f>
        <v>0</v>
      </c>
      <c r="DA28" s="10">
        <f>'[1]CF fact'!DA28+'[2]CF fact'!DA28+'[3]CF fact'!DA28+'[4]CF fact'!DA28</f>
        <v>0</v>
      </c>
      <c r="DB28" s="10">
        <f>'[1]CF fact'!DB28+'[2]CF fact'!DB28+'[3]CF fact'!DB28+'[4]CF fact'!DB28</f>
        <v>0</v>
      </c>
      <c r="DC28" s="10">
        <f>'[1]CF fact'!DC28+'[2]CF fact'!DC28+'[3]CF fact'!DC28+'[4]CF fact'!DC28</f>
        <v>0</v>
      </c>
      <c r="DD28" s="10">
        <f>'[1]CF fact'!DD28+'[2]CF fact'!DD28+'[3]CF fact'!DD28+'[4]CF fact'!DD28</f>
        <v>0</v>
      </c>
      <c r="DE28" s="10">
        <f>'[1]CF fact'!DE28+'[2]CF fact'!DE28+'[3]CF fact'!DE28+'[4]CF fact'!DE28</f>
        <v>0</v>
      </c>
      <c r="DF28" s="10">
        <f>'[1]CF fact'!DF28+'[2]CF fact'!DF28+'[3]CF fact'!DF28+'[4]CF fact'!DF28</f>
        <v>0</v>
      </c>
      <c r="DG28" s="10">
        <f>'[1]CF fact'!DG28+'[2]CF fact'!DG28+'[3]CF fact'!DG28+'[4]CF fact'!DG28</f>
        <v>0</v>
      </c>
      <c r="DH28" s="10">
        <f>'[1]CF fact'!DH28+'[2]CF fact'!DH28+'[3]CF fact'!DH28+'[4]CF fact'!DH28</f>
        <v>0</v>
      </c>
      <c r="DI28" s="10">
        <f>'[1]CF fact'!DI28+'[2]CF fact'!DI28+'[3]CF fact'!DI28+'[4]CF fact'!DI28</f>
        <v>0</v>
      </c>
      <c r="DJ28" s="10">
        <f>'[1]CF fact'!DJ28+'[2]CF fact'!DJ28+'[3]CF fact'!DJ28+'[4]CF fact'!DJ28</f>
        <v>0</v>
      </c>
      <c r="DK28" s="10">
        <f>'[1]CF fact'!DK28+'[2]CF fact'!DK28+'[3]CF fact'!DK28+'[4]CF fact'!DK28</f>
        <v>0</v>
      </c>
      <c r="DL28" s="10">
        <f>'[1]CF fact'!DL28+'[2]CF fact'!DL28+'[3]CF fact'!DL28+'[4]CF fact'!DL28</f>
        <v>0</v>
      </c>
      <c r="DM28" s="10">
        <f>'[1]CF fact'!DM28+'[2]CF fact'!DM28+'[3]CF fact'!DM28+'[4]CF fact'!DM28</f>
        <v>0</v>
      </c>
      <c r="DN28" s="10">
        <f>'[1]CF fact'!DN28+'[2]CF fact'!DN28+'[3]CF fact'!DN28+'[4]CF fact'!DN28</f>
        <v>0</v>
      </c>
      <c r="DO28" s="10">
        <f>'[1]CF fact'!DO28+'[2]CF fact'!DO28+'[3]CF fact'!DO28+'[4]CF fact'!DO28</f>
        <v>0</v>
      </c>
      <c r="DP28" s="10">
        <f>'[1]CF fact'!DP28+'[2]CF fact'!DP28+'[3]CF fact'!DP28+'[4]CF fact'!DP28</f>
        <v>0</v>
      </c>
      <c r="DQ28" s="10">
        <f>'[1]CF fact'!DQ28+'[2]CF fact'!DQ28+'[3]CF fact'!DQ28+'[4]CF fact'!DQ28</f>
        <v>0</v>
      </c>
      <c r="DR28" s="10">
        <f>'[1]CF fact'!DR28+'[2]CF fact'!DR28+'[3]CF fact'!DR28+'[4]CF fact'!DR28</f>
        <v>0</v>
      </c>
      <c r="DS28" s="10">
        <f>'[1]CF fact'!DS28+'[2]CF fact'!DS28+'[3]CF fact'!DS28+'[4]CF fact'!DS28</f>
        <v>0</v>
      </c>
      <c r="DT28" s="10">
        <f>'[1]CF fact'!DT28+'[2]CF fact'!DT28+'[3]CF fact'!DT28+'[4]CF fact'!DT28</f>
        <v>0</v>
      </c>
    </row>
    <row r="29" spans="1:124">
      <c r="A29" s="105" t="s">
        <v>25</v>
      </c>
      <c r="B29" s="104">
        <f t="shared" si="22"/>
        <v>9850</v>
      </c>
      <c r="C29" s="10">
        <f>'[1]CF fact'!C29+'[2]CF fact'!C29+'[3]CF fact'!C29+'[4]CF fact'!C29</f>
        <v>0</v>
      </c>
      <c r="D29" s="10">
        <f>'[1]CF fact'!D29+'[2]CF fact'!D29+'[3]CF fact'!D29+'[4]CF fact'!D29</f>
        <v>0</v>
      </c>
      <c r="E29" s="10">
        <f>'[1]CF fact'!E29+'[2]CF fact'!E29+'[3]CF fact'!E29+'[4]CF fact'!E29</f>
        <v>0</v>
      </c>
      <c r="F29" s="10">
        <f>'[1]CF fact'!F29+'[2]CF fact'!F29+'[3]CF fact'!F29+'[4]CF fact'!F29</f>
        <v>0</v>
      </c>
      <c r="G29" s="10">
        <f>'[1]CF fact'!G29+'[2]CF fact'!G29+'[3]CF fact'!G29+'[4]CF fact'!G29</f>
        <v>1700</v>
      </c>
      <c r="H29" s="10">
        <f>'[1]CF fact'!H29+'[2]CF fact'!H29+'[3]CF fact'!H29+'[4]CF fact'!H29</f>
        <v>0</v>
      </c>
      <c r="I29" s="10">
        <f>'[1]CF fact'!I29+'[2]CF fact'!I29+'[3]CF fact'!I29+'[4]CF fact'!I29</f>
        <v>0</v>
      </c>
      <c r="J29" s="10">
        <f>'[1]CF fact'!J29+'[2]CF fact'!J29+'[3]CF fact'!J29+'[4]CF fact'!J29</f>
        <v>0</v>
      </c>
      <c r="K29" s="10">
        <f>'[1]CF fact'!K29+'[2]CF fact'!K29+'[3]CF fact'!K29+'[4]CF fact'!K29</f>
        <v>0</v>
      </c>
      <c r="L29" s="10">
        <f>'[1]CF fact'!L29+'[2]CF fact'!L29+'[3]CF fact'!L29+'[4]CF fact'!L29</f>
        <v>0</v>
      </c>
      <c r="M29" s="10">
        <f>'[1]CF fact'!M29+'[2]CF fact'!M29+'[3]CF fact'!M29+'[4]CF fact'!M29</f>
        <v>0</v>
      </c>
      <c r="N29" s="10">
        <f>'[1]CF fact'!N29+'[2]CF fact'!N29+'[3]CF fact'!N29+'[4]CF fact'!N29</f>
        <v>0</v>
      </c>
      <c r="O29" s="10">
        <f>'[1]CF fact'!O29+'[2]CF fact'!O29+'[3]CF fact'!O29+'[4]CF fact'!O29</f>
        <v>0</v>
      </c>
      <c r="P29" s="10">
        <f>'[1]CF fact'!P29+'[2]CF fact'!P29+'[3]CF fact'!P29+'[4]CF fact'!P29</f>
        <v>0</v>
      </c>
      <c r="Q29" s="10">
        <f>'[1]CF fact'!Q29+'[2]CF fact'!Q29+'[3]CF fact'!Q29+'[4]CF fact'!Q29</f>
        <v>8150</v>
      </c>
      <c r="R29" s="10">
        <f>'[1]CF fact'!R29+'[2]CF fact'!R29+'[3]CF fact'!R29+'[4]CF fact'!R29</f>
        <v>0</v>
      </c>
      <c r="S29" s="10">
        <f>'[1]CF fact'!S29+'[2]CF fact'!S29+'[3]CF fact'!S29+'[4]CF fact'!S29</f>
        <v>0</v>
      </c>
      <c r="T29" s="10">
        <f>'[1]CF fact'!T29+'[2]CF fact'!T29+'[3]CF fact'!T29+'[4]CF fact'!T29</f>
        <v>0</v>
      </c>
      <c r="U29" s="10">
        <f>'[1]CF fact'!U29+'[2]CF fact'!U29+'[3]CF fact'!U29+'[4]CF fact'!U29</f>
        <v>0</v>
      </c>
      <c r="V29" s="10">
        <f>'[1]CF fact'!V29+'[2]CF fact'!V29+'[3]CF fact'!V29+'[4]CF fact'!V29</f>
        <v>0</v>
      </c>
      <c r="W29" s="10">
        <f>'[1]CF fact'!W29+'[2]CF fact'!W29+'[3]CF fact'!W29+'[4]CF fact'!W29</f>
        <v>0</v>
      </c>
      <c r="X29" s="10">
        <f>'[1]CF fact'!X29+'[2]CF fact'!X29+'[3]CF fact'!X29+'[4]CF fact'!X29</f>
        <v>0</v>
      </c>
      <c r="Y29" s="10">
        <f>'[1]CF fact'!Y29+'[2]CF fact'!Y29+'[3]CF fact'!Y29+'[4]CF fact'!Y29</f>
        <v>0</v>
      </c>
      <c r="Z29" s="10">
        <f>'[1]CF fact'!Z29+'[2]CF fact'!Z29+'[3]CF fact'!Z29+'[4]CF fact'!Z29</f>
        <v>0</v>
      </c>
      <c r="AA29" s="10">
        <f>'[1]CF fact'!AA29+'[2]CF fact'!AA29+'[3]CF fact'!AA29+'[4]CF fact'!AA29</f>
        <v>0</v>
      </c>
      <c r="AB29" s="10">
        <f>'[1]CF fact'!AB29+'[2]CF fact'!AB29+'[3]CF fact'!AB29+'[4]CF fact'!AB29</f>
        <v>0</v>
      </c>
      <c r="AC29" s="10">
        <f>'[1]CF fact'!AC29+'[2]CF fact'!AC29+'[3]CF fact'!AC29+'[4]CF fact'!AC29</f>
        <v>0</v>
      </c>
      <c r="AD29" s="10">
        <f>'[1]CF fact'!AD29+'[2]CF fact'!AD29+'[3]CF fact'!AD29+'[4]CF fact'!AD29</f>
        <v>0</v>
      </c>
      <c r="AE29" s="10">
        <f>'[1]CF fact'!AE29+'[2]CF fact'!AE29+'[3]CF fact'!AE29+'[4]CF fact'!AE29</f>
        <v>0</v>
      </c>
      <c r="AF29" s="10">
        <f>'[1]CF fact'!AF29+'[2]CF fact'!AF29+'[3]CF fact'!AF29+'[4]CF fact'!AF29</f>
        <v>0</v>
      </c>
      <c r="AG29" s="10">
        <f>'[1]CF fact'!AG29+'[2]CF fact'!AG29+'[3]CF fact'!AG29+'[4]CF fact'!AG29</f>
        <v>0</v>
      </c>
      <c r="AH29" s="10">
        <f>'[1]CF fact'!AH29+'[2]CF fact'!AH29+'[3]CF fact'!AH29+'[4]CF fact'!AH29</f>
        <v>0</v>
      </c>
      <c r="AI29" s="10">
        <f>'[1]CF fact'!AI29+'[2]CF fact'!AI29+'[3]CF fact'!AI29+'[4]CF fact'!AI29</f>
        <v>0</v>
      </c>
      <c r="AJ29" s="10">
        <f>'[1]CF fact'!AJ29+'[2]CF fact'!AJ29+'[3]CF fact'!AJ29+'[4]CF fact'!AJ29</f>
        <v>0</v>
      </c>
      <c r="AK29" s="10">
        <f>'[1]CF fact'!AK29+'[2]CF fact'!AK29+'[3]CF fact'!AK29+'[4]CF fact'!AK29</f>
        <v>0</v>
      </c>
      <c r="AL29" s="10">
        <f>'[1]CF fact'!AL29+'[2]CF fact'!AL29+'[3]CF fact'!AL29+'[4]CF fact'!AL29</f>
        <v>0</v>
      </c>
      <c r="AM29" s="10">
        <f>'[1]CF fact'!AM29+'[2]CF fact'!AM29+'[3]CF fact'!AM29+'[4]CF fact'!AM29</f>
        <v>0</v>
      </c>
      <c r="AN29" s="10">
        <f>'[1]CF fact'!AN29+'[2]CF fact'!AN29+'[3]CF fact'!AN29+'[4]CF fact'!AN29</f>
        <v>0</v>
      </c>
      <c r="AO29" s="10">
        <f>'[1]CF fact'!AO29+'[2]CF fact'!AO29+'[3]CF fact'!AO29+'[4]CF fact'!AO29</f>
        <v>0</v>
      </c>
      <c r="AP29" s="10">
        <f>'[1]CF fact'!AP29+'[2]CF fact'!AP29+'[3]CF fact'!AP29+'[4]CF fact'!AP29</f>
        <v>0</v>
      </c>
      <c r="AQ29" s="10">
        <f>'[1]CF fact'!AQ29+'[2]CF fact'!AQ29+'[3]CF fact'!AQ29+'[4]CF fact'!AQ29</f>
        <v>0</v>
      </c>
      <c r="AR29" s="10">
        <f>'[1]CF fact'!AR29+'[2]CF fact'!AR29+'[3]CF fact'!AR29+'[4]CF fact'!AR29</f>
        <v>0</v>
      </c>
      <c r="AS29" s="10">
        <f>'[1]CF fact'!AS29+'[2]CF fact'!AS29+'[3]CF fact'!AS29+'[4]CF fact'!AS29</f>
        <v>0</v>
      </c>
      <c r="AT29" s="10">
        <f>'[1]CF fact'!AT29+'[2]CF fact'!AT29+'[3]CF fact'!AT29+'[4]CF fact'!AT29</f>
        <v>0</v>
      </c>
      <c r="AU29" s="10">
        <f>'[1]CF fact'!AU29+'[2]CF fact'!AU29+'[3]CF fact'!AU29+'[4]CF fact'!AU29</f>
        <v>0</v>
      </c>
      <c r="AV29" s="10">
        <f>'[1]CF fact'!AV29+'[2]CF fact'!AV29+'[3]CF fact'!AV29+'[4]CF fact'!AV29</f>
        <v>0</v>
      </c>
      <c r="AW29" s="10">
        <f>'[1]CF fact'!AW29+'[2]CF fact'!AW29+'[3]CF fact'!AW29+'[4]CF fact'!AW29</f>
        <v>0</v>
      </c>
      <c r="AX29" s="10">
        <f>'[1]CF fact'!AX29+'[2]CF fact'!AX29+'[3]CF fact'!AX29+'[4]CF fact'!AX29</f>
        <v>0</v>
      </c>
      <c r="AY29" s="10">
        <f>'[1]CF fact'!AY29+'[2]CF fact'!AY29+'[3]CF fact'!AY29+'[4]CF fact'!AY29</f>
        <v>0</v>
      </c>
      <c r="AZ29" s="10">
        <f>'[1]CF fact'!AZ29+'[2]CF fact'!AZ29+'[3]CF fact'!AZ29+'[4]CF fact'!AZ29</f>
        <v>0</v>
      </c>
      <c r="BA29" s="10">
        <f>'[1]CF fact'!BA29+'[2]CF fact'!BA29+'[3]CF fact'!BA29+'[4]CF fact'!BA29</f>
        <v>0</v>
      </c>
      <c r="BB29" s="10">
        <f>'[1]CF fact'!BB29+'[2]CF fact'!BB29+'[3]CF fact'!BB29+'[4]CF fact'!BB29</f>
        <v>0</v>
      </c>
      <c r="BC29" s="10">
        <f>'[1]CF fact'!BC29+'[2]CF fact'!BC29+'[3]CF fact'!BC29+'[4]CF fact'!BC29</f>
        <v>0</v>
      </c>
      <c r="BD29" s="10">
        <f>'[1]CF fact'!BD29+'[2]CF fact'!BD29+'[3]CF fact'!BD29+'[4]CF fact'!BD29</f>
        <v>0</v>
      </c>
      <c r="BE29" s="10">
        <f>'[1]CF fact'!BE29+'[2]CF fact'!BE29+'[3]CF fact'!BE29+'[4]CF fact'!BE29</f>
        <v>0</v>
      </c>
      <c r="BF29" s="10">
        <f>'[1]CF fact'!BF29+'[2]CF fact'!BF29+'[3]CF fact'!BF29+'[4]CF fact'!BF29</f>
        <v>0</v>
      </c>
      <c r="BG29" s="10">
        <f>'[1]CF fact'!BG29+'[2]CF fact'!BG29+'[3]CF fact'!BG29+'[4]CF fact'!BG29</f>
        <v>0</v>
      </c>
      <c r="BH29" s="10">
        <f>'[1]CF fact'!BH29+'[2]CF fact'!BH29+'[3]CF fact'!BH29+'[4]CF fact'!BH29</f>
        <v>0</v>
      </c>
      <c r="BI29" s="10">
        <f>'[1]CF fact'!BI29+'[2]CF fact'!BI29+'[3]CF fact'!BI29+'[4]CF fact'!BI29</f>
        <v>0</v>
      </c>
      <c r="BJ29" s="10">
        <f>'[1]CF fact'!BJ29+'[2]CF fact'!BJ29+'[3]CF fact'!BJ29+'[4]CF fact'!BJ29</f>
        <v>0</v>
      </c>
      <c r="BK29" s="10">
        <f>'[1]CF fact'!BK29+'[2]CF fact'!BK29+'[3]CF fact'!BK29+'[4]CF fact'!BK29</f>
        <v>0</v>
      </c>
      <c r="BL29" s="10">
        <f>'[1]CF fact'!BL29+'[2]CF fact'!BL29+'[3]CF fact'!BL29+'[4]CF fact'!BL29</f>
        <v>0</v>
      </c>
      <c r="BM29" s="10">
        <f>'[1]CF fact'!BM29+'[2]CF fact'!BM29+'[3]CF fact'!BM29+'[4]CF fact'!BM29</f>
        <v>0</v>
      </c>
      <c r="BN29" s="10">
        <f>'[1]CF fact'!BN29+'[2]CF fact'!BN29+'[3]CF fact'!BN29+'[4]CF fact'!BN29</f>
        <v>0</v>
      </c>
      <c r="BO29" s="10">
        <f>'[1]CF fact'!BO29+'[2]CF fact'!BO29+'[3]CF fact'!BO29+'[4]CF fact'!BO29</f>
        <v>0</v>
      </c>
      <c r="BP29" s="10">
        <f>'[1]CF fact'!BP29+'[2]CF fact'!BP29+'[3]CF fact'!BP29+'[4]CF fact'!BP29</f>
        <v>0</v>
      </c>
      <c r="BQ29" s="10">
        <f>'[1]CF fact'!BQ29+'[2]CF fact'!BQ29+'[3]CF fact'!BQ29+'[4]CF fact'!BQ29</f>
        <v>0</v>
      </c>
      <c r="BR29" s="10">
        <f>'[1]CF fact'!BR29+'[2]CF fact'!BR29+'[3]CF fact'!BR29+'[4]CF fact'!BR29</f>
        <v>0</v>
      </c>
      <c r="BS29" s="10">
        <f>'[1]CF fact'!BS29+'[2]CF fact'!BS29+'[3]CF fact'!BS29+'[4]CF fact'!BS29</f>
        <v>0</v>
      </c>
      <c r="BT29" s="10">
        <f>'[1]CF fact'!BT29+'[2]CF fact'!BT29+'[3]CF fact'!BT29+'[4]CF fact'!BT29</f>
        <v>0</v>
      </c>
      <c r="BU29" s="10">
        <f>'[1]CF fact'!BU29+'[2]CF fact'!BU29+'[3]CF fact'!BU29+'[4]CF fact'!BU29</f>
        <v>0</v>
      </c>
      <c r="BV29" s="10">
        <f>'[1]CF fact'!BV29+'[2]CF fact'!BV29+'[3]CF fact'!BV29+'[4]CF fact'!BV29</f>
        <v>0</v>
      </c>
      <c r="BW29" s="10">
        <f>'[1]CF fact'!BW29+'[2]CF fact'!BW29+'[3]CF fact'!BW29+'[4]CF fact'!BW29</f>
        <v>0</v>
      </c>
      <c r="BX29" s="10">
        <f>'[1]CF fact'!BX29+'[2]CF fact'!BX29+'[3]CF fact'!BX29+'[4]CF fact'!BX29</f>
        <v>0</v>
      </c>
      <c r="BY29" s="10">
        <f>'[1]CF fact'!BY29+'[2]CF fact'!BY29+'[3]CF fact'!BY29+'[4]CF fact'!BY29</f>
        <v>0</v>
      </c>
      <c r="BZ29" s="10">
        <f>'[1]CF fact'!BZ29+'[2]CF fact'!BZ29+'[3]CF fact'!BZ29+'[4]CF fact'!BZ29</f>
        <v>0</v>
      </c>
      <c r="CA29" s="10">
        <f>'[1]CF fact'!CA29+'[2]CF fact'!CA29+'[3]CF fact'!CA29+'[4]CF fact'!CA29</f>
        <v>0</v>
      </c>
      <c r="CB29" s="10">
        <f>'[1]CF fact'!CB29+'[2]CF fact'!CB29+'[3]CF fact'!CB29+'[4]CF fact'!CB29</f>
        <v>0</v>
      </c>
      <c r="CC29" s="10">
        <f>'[1]CF fact'!CC29+'[2]CF fact'!CC29+'[3]CF fact'!CC29+'[4]CF fact'!CC29</f>
        <v>0</v>
      </c>
      <c r="CD29" s="10">
        <f>'[1]CF fact'!CD29+'[2]CF fact'!CD29+'[3]CF fact'!CD29+'[4]CF fact'!CD29</f>
        <v>0</v>
      </c>
      <c r="CE29" s="10">
        <f>'[1]CF fact'!CE29+'[2]CF fact'!CE29+'[3]CF fact'!CE29+'[4]CF fact'!CE29</f>
        <v>0</v>
      </c>
      <c r="CF29" s="10">
        <f>'[1]CF fact'!CF29+'[2]CF fact'!CF29+'[3]CF fact'!CF29+'[4]CF fact'!CF29</f>
        <v>0</v>
      </c>
      <c r="CG29" s="10">
        <f>'[1]CF fact'!CG29+'[2]CF fact'!CG29+'[3]CF fact'!CG29+'[4]CF fact'!CG29</f>
        <v>0</v>
      </c>
      <c r="CH29" s="10">
        <f>'[1]CF fact'!CH29+'[2]CF fact'!CH29+'[3]CF fact'!CH29+'[4]CF fact'!CH29</f>
        <v>0</v>
      </c>
      <c r="CI29" s="10">
        <f>'[1]CF fact'!CI29+'[2]CF fact'!CI29+'[3]CF fact'!CI29+'[4]CF fact'!CI29</f>
        <v>0</v>
      </c>
      <c r="CJ29" s="10">
        <f>'[1]CF fact'!CJ29+'[2]CF fact'!CJ29+'[3]CF fact'!CJ29+'[4]CF fact'!CJ29</f>
        <v>0</v>
      </c>
      <c r="CK29" s="10">
        <f>'[1]CF fact'!CK29+'[2]CF fact'!CK29+'[3]CF fact'!CK29+'[4]CF fact'!CK29</f>
        <v>0</v>
      </c>
      <c r="CL29" s="10">
        <f>'[1]CF fact'!CL29+'[2]CF fact'!CL29+'[3]CF fact'!CL29+'[4]CF fact'!CL29</f>
        <v>0</v>
      </c>
      <c r="CM29" s="10">
        <f>'[1]CF fact'!CM29+'[2]CF fact'!CM29+'[3]CF fact'!CM29+'[4]CF fact'!CM29</f>
        <v>0</v>
      </c>
      <c r="CN29" s="10">
        <f>'[1]CF fact'!CN29+'[2]CF fact'!CN29+'[3]CF fact'!CN29+'[4]CF fact'!CN29</f>
        <v>0</v>
      </c>
      <c r="CO29" s="10">
        <f>'[1]CF fact'!CO29+'[2]CF fact'!CO29+'[3]CF fact'!CO29+'[4]CF fact'!CO29</f>
        <v>0</v>
      </c>
      <c r="CP29" s="10">
        <f>'[1]CF fact'!CP29+'[2]CF fact'!CP29+'[3]CF fact'!CP29+'[4]CF fact'!CP29</f>
        <v>0</v>
      </c>
      <c r="CQ29" s="10">
        <f>'[1]CF fact'!CQ29+'[2]CF fact'!CQ29+'[3]CF fact'!CQ29+'[4]CF fact'!CQ29</f>
        <v>0</v>
      </c>
      <c r="CR29" s="10">
        <f>'[1]CF fact'!CR29+'[2]CF fact'!CR29+'[3]CF fact'!CR29+'[4]CF fact'!CR29</f>
        <v>0</v>
      </c>
      <c r="CS29" s="10">
        <f>'[1]CF fact'!CS29+'[2]CF fact'!CS29+'[3]CF fact'!CS29+'[4]CF fact'!CS29</f>
        <v>0</v>
      </c>
      <c r="CT29" s="10">
        <f>'[1]CF fact'!CT29+'[2]CF fact'!CT29+'[3]CF fact'!CT29+'[4]CF fact'!CT29</f>
        <v>0</v>
      </c>
      <c r="CU29" s="10">
        <f>'[1]CF fact'!CU29+'[2]CF fact'!CU29+'[3]CF fact'!CU29+'[4]CF fact'!CU29</f>
        <v>0</v>
      </c>
      <c r="CV29" s="10">
        <f>'[1]CF fact'!CV29+'[2]CF fact'!CV29+'[3]CF fact'!CV29+'[4]CF fact'!CV29</f>
        <v>0</v>
      </c>
      <c r="CW29" s="10">
        <f>'[1]CF fact'!CW29+'[2]CF fact'!CW29+'[3]CF fact'!CW29+'[4]CF fact'!CW29</f>
        <v>0</v>
      </c>
      <c r="CX29" s="10">
        <f>'[1]CF fact'!CX29+'[2]CF fact'!CX29+'[3]CF fact'!CX29+'[4]CF fact'!CX29</f>
        <v>0</v>
      </c>
      <c r="CY29" s="10">
        <f>'[1]CF fact'!CY29+'[2]CF fact'!CY29+'[3]CF fact'!CY29+'[4]CF fact'!CY29</f>
        <v>0</v>
      </c>
      <c r="CZ29" s="10">
        <f>'[1]CF fact'!CZ29+'[2]CF fact'!CZ29+'[3]CF fact'!CZ29+'[4]CF fact'!CZ29</f>
        <v>0</v>
      </c>
      <c r="DA29" s="10">
        <f>'[1]CF fact'!DA29+'[2]CF fact'!DA29+'[3]CF fact'!DA29+'[4]CF fact'!DA29</f>
        <v>0</v>
      </c>
      <c r="DB29" s="10">
        <f>'[1]CF fact'!DB29+'[2]CF fact'!DB29+'[3]CF fact'!DB29+'[4]CF fact'!DB29</f>
        <v>0</v>
      </c>
      <c r="DC29" s="10">
        <f>'[1]CF fact'!DC29+'[2]CF fact'!DC29+'[3]CF fact'!DC29+'[4]CF fact'!DC29</f>
        <v>0</v>
      </c>
      <c r="DD29" s="10">
        <f>'[1]CF fact'!DD29+'[2]CF fact'!DD29+'[3]CF fact'!DD29+'[4]CF fact'!DD29</f>
        <v>0</v>
      </c>
      <c r="DE29" s="10">
        <f>'[1]CF fact'!DE29+'[2]CF fact'!DE29+'[3]CF fact'!DE29+'[4]CF fact'!DE29</f>
        <v>0</v>
      </c>
      <c r="DF29" s="10">
        <f>'[1]CF fact'!DF29+'[2]CF fact'!DF29+'[3]CF fact'!DF29+'[4]CF fact'!DF29</f>
        <v>0</v>
      </c>
      <c r="DG29" s="10">
        <f>'[1]CF fact'!DG29+'[2]CF fact'!DG29+'[3]CF fact'!DG29+'[4]CF fact'!DG29</f>
        <v>0</v>
      </c>
      <c r="DH29" s="10">
        <f>'[1]CF fact'!DH29+'[2]CF fact'!DH29+'[3]CF fact'!DH29+'[4]CF fact'!DH29</f>
        <v>0</v>
      </c>
      <c r="DI29" s="10">
        <f>'[1]CF fact'!DI29+'[2]CF fact'!DI29+'[3]CF fact'!DI29+'[4]CF fact'!DI29</f>
        <v>0</v>
      </c>
      <c r="DJ29" s="10">
        <f>'[1]CF fact'!DJ29+'[2]CF fact'!DJ29+'[3]CF fact'!DJ29+'[4]CF fact'!DJ29</f>
        <v>0</v>
      </c>
      <c r="DK29" s="10">
        <f>'[1]CF fact'!DK29+'[2]CF fact'!DK29+'[3]CF fact'!DK29+'[4]CF fact'!DK29</f>
        <v>0</v>
      </c>
      <c r="DL29" s="10">
        <f>'[1]CF fact'!DL29+'[2]CF fact'!DL29+'[3]CF fact'!DL29+'[4]CF fact'!DL29</f>
        <v>0</v>
      </c>
      <c r="DM29" s="10">
        <f>'[1]CF fact'!DM29+'[2]CF fact'!DM29+'[3]CF fact'!DM29+'[4]CF fact'!DM29</f>
        <v>0</v>
      </c>
      <c r="DN29" s="10">
        <f>'[1]CF fact'!DN29+'[2]CF fact'!DN29+'[3]CF fact'!DN29+'[4]CF fact'!DN29</f>
        <v>0</v>
      </c>
      <c r="DO29" s="10">
        <f>'[1]CF fact'!DO29+'[2]CF fact'!DO29+'[3]CF fact'!DO29+'[4]CF fact'!DO29</f>
        <v>0</v>
      </c>
      <c r="DP29" s="10">
        <f>'[1]CF fact'!DP29+'[2]CF fact'!DP29+'[3]CF fact'!DP29+'[4]CF fact'!DP29</f>
        <v>0</v>
      </c>
      <c r="DQ29" s="10">
        <f>'[1]CF fact'!DQ29+'[2]CF fact'!DQ29+'[3]CF fact'!DQ29+'[4]CF fact'!DQ29</f>
        <v>0</v>
      </c>
      <c r="DR29" s="10">
        <f>'[1]CF fact'!DR29+'[2]CF fact'!DR29+'[3]CF fact'!DR29+'[4]CF fact'!DR29</f>
        <v>0</v>
      </c>
      <c r="DS29" s="10">
        <f>'[1]CF fact'!DS29+'[2]CF fact'!DS29+'[3]CF fact'!DS29+'[4]CF fact'!DS29</f>
        <v>0</v>
      </c>
      <c r="DT29" s="10">
        <f>'[1]CF fact'!DT29+'[2]CF fact'!DT29+'[3]CF fact'!DT29+'[4]CF fact'!DT29</f>
        <v>0</v>
      </c>
    </row>
    <row r="30" spans="1:124">
      <c r="A30" s="103" t="s">
        <v>26</v>
      </c>
      <c r="B30" s="104">
        <f t="shared" si="22"/>
        <v>0</v>
      </c>
      <c r="C30" s="10">
        <f>'[1]CF fact'!C30+'[2]CF fact'!C30+'[3]CF fact'!C30+'[4]CF fact'!C30</f>
        <v>0</v>
      </c>
      <c r="D30" s="10">
        <f>'[1]CF fact'!D30+'[2]CF fact'!D30+'[3]CF fact'!D30+'[4]CF fact'!D30</f>
        <v>0</v>
      </c>
      <c r="E30" s="10">
        <f>'[1]CF fact'!E30+'[2]CF fact'!E30+'[3]CF fact'!E30+'[4]CF fact'!E30</f>
        <v>0</v>
      </c>
      <c r="F30" s="10">
        <f>'[1]CF fact'!F30+'[2]CF fact'!F30+'[3]CF fact'!F30+'[4]CF fact'!F30</f>
        <v>0</v>
      </c>
      <c r="G30" s="10">
        <f>'[1]CF fact'!G30+'[2]CF fact'!G30+'[3]CF fact'!G30+'[4]CF fact'!G30</f>
        <v>0</v>
      </c>
      <c r="H30" s="10">
        <f>'[1]CF fact'!H30+'[2]CF fact'!H30+'[3]CF fact'!H30+'[4]CF fact'!H30</f>
        <v>0</v>
      </c>
      <c r="I30" s="10">
        <f>'[1]CF fact'!I30+'[2]CF fact'!I30+'[3]CF fact'!I30+'[4]CF fact'!I30</f>
        <v>0</v>
      </c>
      <c r="J30" s="10">
        <f>'[1]CF fact'!J30+'[2]CF fact'!J30+'[3]CF fact'!J30+'[4]CF fact'!J30</f>
        <v>0</v>
      </c>
      <c r="K30" s="10">
        <f>'[1]CF fact'!K30+'[2]CF fact'!K30+'[3]CF fact'!K30+'[4]CF fact'!K30</f>
        <v>0</v>
      </c>
      <c r="L30" s="10">
        <f>'[1]CF fact'!L30+'[2]CF fact'!L30+'[3]CF fact'!L30+'[4]CF fact'!L30</f>
        <v>0</v>
      </c>
      <c r="M30" s="10">
        <f>'[1]CF fact'!M30+'[2]CF fact'!M30+'[3]CF fact'!M30+'[4]CF fact'!M30</f>
        <v>0</v>
      </c>
      <c r="N30" s="10">
        <f>'[1]CF fact'!N30+'[2]CF fact'!N30+'[3]CF fact'!N30+'[4]CF fact'!N30</f>
        <v>0</v>
      </c>
      <c r="O30" s="10">
        <f>'[1]CF fact'!O30+'[2]CF fact'!O30+'[3]CF fact'!O30+'[4]CF fact'!O30</f>
        <v>0</v>
      </c>
      <c r="P30" s="10">
        <f>'[1]CF fact'!P30+'[2]CF fact'!P30+'[3]CF fact'!P30+'[4]CF fact'!P30</f>
        <v>0</v>
      </c>
      <c r="Q30" s="10">
        <f>'[1]CF fact'!Q30+'[2]CF fact'!Q30+'[3]CF fact'!Q30+'[4]CF fact'!Q30</f>
        <v>0</v>
      </c>
      <c r="R30" s="10">
        <f>'[1]CF fact'!R30+'[2]CF fact'!R30+'[3]CF fact'!R30+'[4]CF fact'!R30</f>
        <v>0</v>
      </c>
      <c r="S30" s="10">
        <f>'[1]CF fact'!S30+'[2]CF fact'!S30+'[3]CF fact'!S30+'[4]CF fact'!S30</f>
        <v>0</v>
      </c>
      <c r="T30" s="10">
        <f>'[1]CF fact'!T30+'[2]CF fact'!T30+'[3]CF fact'!T30+'[4]CF fact'!T30</f>
        <v>0</v>
      </c>
      <c r="U30" s="10">
        <f>'[1]CF fact'!U30+'[2]CF fact'!U30+'[3]CF fact'!U30+'[4]CF fact'!U30</f>
        <v>0</v>
      </c>
      <c r="V30" s="10">
        <f>'[1]CF fact'!V30+'[2]CF fact'!V30+'[3]CF fact'!V30+'[4]CF fact'!V30</f>
        <v>0</v>
      </c>
      <c r="W30" s="10">
        <f>'[1]CF fact'!W30+'[2]CF fact'!W30+'[3]CF fact'!W30+'[4]CF fact'!W30</f>
        <v>0</v>
      </c>
      <c r="X30" s="10">
        <f>'[1]CF fact'!X30+'[2]CF fact'!X30+'[3]CF fact'!X30+'[4]CF fact'!X30</f>
        <v>0</v>
      </c>
      <c r="Y30" s="10">
        <f>'[1]CF fact'!Y30+'[2]CF fact'!Y30+'[3]CF fact'!Y30+'[4]CF fact'!Y30</f>
        <v>0</v>
      </c>
      <c r="Z30" s="10">
        <f>'[1]CF fact'!Z30+'[2]CF fact'!Z30+'[3]CF fact'!Z30+'[4]CF fact'!Z30</f>
        <v>0</v>
      </c>
      <c r="AA30" s="10">
        <f>'[1]CF fact'!AA30+'[2]CF fact'!AA30+'[3]CF fact'!AA30+'[4]CF fact'!AA30</f>
        <v>0</v>
      </c>
      <c r="AB30" s="10">
        <f>'[1]CF fact'!AB30+'[2]CF fact'!AB30+'[3]CF fact'!AB30+'[4]CF fact'!AB30</f>
        <v>0</v>
      </c>
      <c r="AC30" s="10">
        <f>'[1]CF fact'!AC30+'[2]CF fact'!AC30+'[3]CF fact'!AC30+'[4]CF fact'!AC30</f>
        <v>0</v>
      </c>
      <c r="AD30" s="10">
        <f>'[1]CF fact'!AD30+'[2]CF fact'!AD30+'[3]CF fact'!AD30+'[4]CF fact'!AD30</f>
        <v>0</v>
      </c>
      <c r="AE30" s="10">
        <f>'[1]CF fact'!AE30+'[2]CF fact'!AE30+'[3]CF fact'!AE30+'[4]CF fact'!AE30</f>
        <v>0</v>
      </c>
      <c r="AF30" s="10">
        <f>'[1]CF fact'!AF30+'[2]CF fact'!AF30+'[3]CF fact'!AF30+'[4]CF fact'!AF30</f>
        <v>0</v>
      </c>
      <c r="AG30" s="10">
        <f>'[1]CF fact'!AG30+'[2]CF fact'!AG30+'[3]CF fact'!AG30+'[4]CF fact'!AG30</f>
        <v>0</v>
      </c>
      <c r="AH30" s="10">
        <f>'[1]CF fact'!AH30+'[2]CF fact'!AH30+'[3]CF fact'!AH30+'[4]CF fact'!AH30</f>
        <v>0</v>
      </c>
      <c r="AI30" s="10">
        <f>'[1]CF fact'!AI30+'[2]CF fact'!AI30+'[3]CF fact'!AI30+'[4]CF fact'!AI30</f>
        <v>0</v>
      </c>
      <c r="AJ30" s="10">
        <f>'[1]CF fact'!AJ30+'[2]CF fact'!AJ30+'[3]CF fact'!AJ30+'[4]CF fact'!AJ30</f>
        <v>0</v>
      </c>
      <c r="AK30" s="10">
        <f>'[1]CF fact'!AK30+'[2]CF fact'!AK30+'[3]CF fact'!AK30+'[4]CF fact'!AK30</f>
        <v>0</v>
      </c>
      <c r="AL30" s="10">
        <f>'[1]CF fact'!AL30+'[2]CF fact'!AL30+'[3]CF fact'!AL30+'[4]CF fact'!AL30</f>
        <v>0</v>
      </c>
      <c r="AM30" s="10">
        <f>'[1]CF fact'!AM30+'[2]CF fact'!AM30+'[3]CF fact'!AM30+'[4]CF fact'!AM30</f>
        <v>0</v>
      </c>
      <c r="AN30" s="10">
        <f>'[1]CF fact'!AN30+'[2]CF fact'!AN30+'[3]CF fact'!AN30+'[4]CF fact'!AN30</f>
        <v>0</v>
      </c>
      <c r="AO30" s="10">
        <f>'[1]CF fact'!AO30+'[2]CF fact'!AO30+'[3]CF fact'!AO30+'[4]CF fact'!AO30</f>
        <v>0</v>
      </c>
      <c r="AP30" s="10">
        <f>'[1]CF fact'!AP30+'[2]CF fact'!AP30+'[3]CF fact'!AP30+'[4]CF fact'!AP30</f>
        <v>0</v>
      </c>
      <c r="AQ30" s="10">
        <f>'[1]CF fact'!AQ30+'[2]CF fact'!AQ30+'[3]CF fact'!AQ30+'[4]CF fact'!AQ30</f>
        <v>0</v>
      </c>
      <c r="AR30" s="10">
        <f>'[1]CF fact'!AR30+'[2]CF fact'!AR30+'[3]CF fact'!AR30+'[4]CF fact'!AR30</f>
        <v>0</v>
      </c>
      <c r="AS30" s="10">
        <f>'[1]CF fact'!AS30+'[2]CF fact'!AS30+'[3]CF fact'!AS30+'[4]CF fact'!AS30</f>
        <v>0</v>
      </c>
      <c r="AT30" s="10">
        <f>'[1]CF fact'!AT30+'[2]CF fact'!AT30+'[3]CF fact'!AT30+'[4]CF fact'!AT30</f>
        <v>0</v>
      </c>
      <c r="AU30" s="10">
        <f>'[1]CF fact'!AU30+'[2]CF fact'!AU30+'[3]CF fact'!AU30+'[4]CF fact'!AU30</f>
        <v>0</v>
      </c>
      <c r="AV30" s="10">
        <f>'[1]CF fact'!AV30+'[2]CF fact'!AV30+'[3]CF fact'!AV30+'[4]CF fact'!AV30</f>
        <v>0</v>
      </c>
      <c r="AW30" s="10">
        <f>'[1]CF fact'!AW30+'[2]CF fact'!AW30+'[3]CF fact'!AW30+'[4]CF fact'!AW30</f>
        <v>0</v>
      </c>
      <c r="AX30" s="10">
        <f>'[1]CF fact'!AX30+'[2]CF fact'!AX30+'[3]CF fact'!AX30+'[4]CF fact'!AX30</f>
        <v>0</v>
      </c>
      <c r="AY30" s="10">
        <f>'[1]CF fact'!AY30+'[2]CF fact'!AY30+'[3]CF fact'!AY30+'[4]CF fact'!AY30</f>
        <v>0</v>
      </c>
      <c r="AZ30" s="10">
        <f>'[1]CF fact'!AZ30+'[2]CF fact'!AZ30+'[3]CF fact'!AZ30+'[4]CF fact'!AZ30</f>
        <v>0</v>
      </c>
      <c r="BA30" s="10">
        <f>'[1]CF fact'!BA30+'[2]CF fact'!BA30+'[3]CF fact'!BA30+'[4]CF fact'!BA30</f>
        <v>0</v>
      </c>
      <c r="BB30" s="10">
        <f>'[1]CF fact'!BB30+'[2]CF fact'!BB30+'[3]CF fact'!BB30+'[4]CF fact'!BB30</f>
        <v>0</v>
      </c>
      <c r="BC30" s="10">
        <f>'[1]CF fact'!BC30+'[2]CF fact'!BC30+'[3]CF fact'!BC30+'[4]CF fact'!BC30</f>
        <v>0</v>
      </c>
      <c r="BD30" s="10">
        <f>'[1]CF fact'!BD30+'[2]CF fact'!BD30+'[3]CF fact'!BD30+'[4]CF fact'!BD30</f>
        <v>0</v>
      </c>
      <c r="BE30" s="10">
        <f>'[1]CF fact'!BE30+'[2]CF fact'!BE30+'[3]CF fact'!BE30+'[4]CF fact'!BE30</f>
        <v>0</v>
      </c>
      <c r="BF30" s="10">
        <f>'[1]CF fact'!BF30+'[2]CF fact'!BF30+'[3]CF fact'!BF30+'[4]CF fact'!BF30</f>
        <v>0</v>
      </c>
      <c r="BG30" s="10">
        <f>'[1]CF fact'!BG30+'[2]CF fact'!BG30+'[3]CF fact'!BG30+'[4]CF fact'!BG30</f>
        <v>0</v>
      </c>
      <c r="BH30" s="10">
        <f>'[1]CF fact'!BH30+'[2]CF fact'!BH30+'[3]CF fact'!BH30+'[4]CF fact'!BH30</f>
        <v>0</v>
      </c>
      <c r="BI30" s="10">
        <f>'[1]CF fact'!BI30+'[2]CF fact'!BI30+'[3]CF fact'!BI30+'[4]CF fact'!BI30</f>
        <v>0</v>
      </c>
      <c r="BJ30" s="10">
        <f>'[1]CF fact'!BJ30+'[2]CF fact'!BJ30+'[3]CF fact'!BJ30+'[4]CF fact'!BJ30</f>
        <v>0</v>
      </c>
      <c r="BK30" s="10">
        <f>'[1]CF fact'!BK30+'[2]CF fact'!BK30+'[3]CF fact'!BK30+'[4]CF fact'!BK30</f>
        <v>0</v>
      </c>
      <c r="BL30" s="10">
        <f>'[1]CF fact'!BL30+'[2]CF fact'!BL30+'[3]CF fact'!BL30+'[4]CF fact'!BL30</f>
        <v>0</v>
      </c>
      <c r="BM30" s="10">
        <f>'[1]CF fact'!BM30+'[2]CF fact'!BM30+'[3]CF fact'!BM30+'[4]CF fact'!BM30</f>
        <v>0</v>
      </c>
      <c r="BN30" s="10">
        <f>'[1]CF fact'!BN30+'[2]CF fact'!BN30+'[3]CF fact'!BN30+'[4]CF fact'!BN30</f>
        <v>0</v>
      </c>
      <c r="BO30" s="10">
        <f>'[1]CF fact'!BO30+'[2]CF fact'!BO30+'[3]CF fact'!BO30+'[4]CF fact'!BO30</f>
        <v>0</v>
      </c>
      <c r="BP30" s="10">
        <f>'[1]CF fact'!BP30+'[2]CF fact'!BP30+'[3]CF fact'!BP30+'[4]CF fact'!BP30</f>
        <v>0</v>
      </c>
      <c r="BQ30" s="10">
        <f>'[1]CF fact'!BQ30+'[2]CF fact'!BQ30+'[3]CF fact'!BQ30+'[4]CF fact'!BQ30</f>
        <v>0</v>
      </c>
      <c r="BR30" s="10">
        <f>'[1]CF fact'!BR30+'[2]CF fact'!BR30+'[3]CF fact'!BR30+'[4]CF fact'!BR30</f>
        <v>0</v>
      </c>
      <c r="BS30" s="10">
        <f>'[1]CF fact'!BS30+'[2]CF fact'!BS30+'[3]CF fact'!BS30+'[4]CF fact'!BS30</f>
        <v>0</v>
      </c>
      <c r="BT30" s="10">
        <f>'[1]CF fact'!BT30+'[2]CF fact'!BT30+'[3]CF fact'!BT30+'[4]CF fact'!BT30</f>
        <v>0</v>
      </c>
      <c r="BU30" s="10">
        <f>'[1]CF fact'!BU30+'[2]CF fact'!BU30+'[3]CF fact'!BU30+'[4]CF fact'!BU30</f>
        <v>0</v>
      </c>
      <c r="BV30" s="10">
        <f>'[1]CF fact'!BV30+'[2]CF fact'!BV30+'[3]CF fact'!BV30+'[4]CF fact'!BV30</f>
        <v>0</v>
      </c>
      <c r="BW30" s="10">
        <f>'[1]CF fact'!BW30+'[2]CF fact'!BW30+'[3]CF fact'!BW30+'[4]CF fact'!BW30</f>
        <v>0</v>
      </c>
      <c r="BX30" s="10">
        <f>'[1]CF fact'!BX30+'[2]CF fact'!BX30+'[3]CF fact'!BX30+'[4]CF fact'!BX30</f>
        <v>0</v>
      </c>
      <c r="BY30" s="10">
        <f>'[1]CF fact'!BY30+'[2]CF fact'!BY30+'[3]CF fact'!BY30+'[4]CF fact'!BY30</f>
        <v>0</v>
      </c>
      <c r="BZ30" s="10">
        <f>'[1]CF fact'!BZ30+'[2]CF fact'!BZ30+'[3]CF fact'!BZ30+'[4]CF fact'!BZ30</f>
        <v>0</v>
      </c>
      <c r="CA30" s="10">
        <f>'[1]CF fact'!CA30+'[2]CF fact'!CA30+'[3]CF fact'!CA30+'[4]CF fact'!CA30</f>
        <v>0</v>
      </c>
      <c r="CB30" s="10">
        <f>'[1]CF fact'!CB30+'[2]CF fact'!CB30+'[3]CF fact'!CB30+'[4]CF fact'!CB30</f>
        <v>0</v>
      </c>
      <c r="CC30" s="10">
        <f>'[1]CF fact'!CC30+'[2]CF fact'!CC30+'[3]CF fact'!CC30+'[4]CF fact'!CC30</f>
        <v>0</v>
      </c>
      <c r="CD30" s="10">
        <f>'[1]CF fact'!CD30+'[2]CF fact'!CD30+'[3]CF fact'!CD30+'[4]CF fact'!CD30</f>
        <v>0</v>
      </c>
      <c r="CE30" s="10">
        <f>'[1]CF fact'!CE30+'[2]CF fact'!CE30+'[3]CF fact'!CE30+'[4]CF fact'!CE30</f>
        <v>0</v>
      </c>
      <c r="CF30" s="10">
        <f>'[1]CF fact'!CF30+'[2]CF fact'!CF30+'[3]CF fact'!CF30+'[4]CF fact'!CF30</f>
        <v>0</v>
      </c>
      <c r="CG30" s="10">
        <f>'[1]CF fact'!CG30+'[2]CF fact'!CG30+'[3]CF fact'!CG30+'[4]CF fact'!CG30</f>
        <v>0</v>
      </c>
      <c r="CH30" s="10">
        <f>'[1]CF fact'!CH30+'[2]CF fact'!CH30+'[3]CF fact'!CH30+'[4]CF fact'!CH30</f>
        <v>0</v>
      </c>
      <c r="CI30" s="10">
        <f>'[1]CF fact'!CI30+'[2]CF fact'!CI30+'[3]CF fact'!CI30+'[4]CF fact'!CI30</f>
        <v>0</v>
      </c>
      <c r="CJ30" s="10">
        <f>'[1]CF fact'!CJ30+'[2]CF fact'!CJ30+'[3]CF fact'!CJ30+'[4]CF fact'!CJ30</f>
        <v>0</v>
      </c>
      <c r="CK30" s="10">
        <f>'[1]CF fact'!CK30+'[2]CF fact'!CK30+'[3]CF fact'!CK30+'[4]CF fact'!CK30</f>
        <v>0</v>
      </c>
      <c r="CL30" s="10">
        <f>'[1]CF fact'!CL30+'[2]CF fact'!CL30+'[3]CF fact'!CL30+'[4]CF fact'!CL30</f>
        <v>0</v>
      </c>
      <c r="CM30" s="10">
        <f>'[1]CF fact'!CM30+'[2]CF fact'!CM30+'[3]CF fact'!CM30+'[4]CF fact'!CM30</f>
        <v>0</v>
      </c>
      <c r="CN30" s="10">
        <f>'[1]CF fact'!CN30+'[2]CF fact'!CN30+'[3]CF fact'!CN30+'[4]CF fact'!CN30</f>
        <v>0</v>
      </c>
      <c r="CO30" s="10">
        <f>'[1]CF fact'!CO30+'[2]CF fact'!CO30+'[3]CF fact'!CO30+'[4]CF fact'!CO30</f>
        <v>0</v>
      </c>
      <c r="CP30" s="10">
        <f>'[1]CF fact'!CP30+'[2]CF fact'!CP30+'[3]CF fact'!CP30+'[4]CF fact'!CP30</f>
        <v>0</v>
      </c>
      <c r="CQ30" s="10">
        <f>'[1]CF fact'!CQ30+'[2]CF fact'!CQ30+'[3]CF fact'!CQ30+'[4]CF fact'!CQ30</f>
        <v>0</v>
      </c>
      <c r="CR30" s="10">
        <f>'[1]CF fact'!CR30+'[2]CF fact'!CR30+'[3]CF fact'!CR30+'[4]CF fact'!CR30</f>
        <v>0</v>
      </c>
      <c r="CS30" s="10">
        <f>'[1]CF fact'!CS30+'[2]CF fact'!CS30+'[3]CF fact'!CS30+'[4]CF fact'!CS30</f>
        <v>0</v>
      </c>
      <c r="CT30" s="10">
        <f>'[1]CF fact'!CT30+'[2]CF fact'!CT30+'[3]CF fact'!CT30+'[4]CF fact'!CT30</f>
        <v>0</v>
      </c>
      <c r="CU30" s="10">
        <f>'[1]CF fact'!CU30+'[2]CF fact'!CU30+'[3]CF fact'!CU30+'[4]CF fact'!CU30</f>
        <v>0</v>
      </c>
      <c r="CV30" s="10">
        <f>'[1]CF fact'!CV30+'[2]CF fact'!CV30+'[3]CF fact'!CV30+'[4]CF fact'!CV30</f>
        <v>0</v>
      </c>
      <c r="CW30" s="10">
        <f>'[1]CF fact'!CW30+'[2]CF fact'!CW30+'[3]CF fact'!CW30+'[4]CF fact'!CW30</f>
        <v>0</v>
      </c>
      <c r="CX30" s="10">
        <f>'[1]CF fact'!CX30+'[2]CF fact'!CX30+'[3]CF fact'!CX30+'[4]CF fact'!CX30</f>
        <v>0</v>
      </c>
      <c r="CY30" s="10">
        <f>'[1]CF fact'!CY30+'[2]CF fact'!CY30+'[3]CF fact'!CY30+'[4]CF fact'!CY30</f>
        <v>0</v>
      </c>
      <c r="CZ30" s="10">
        <f>'[1]CF fact'!CZ30+'[2]CF fact'!CZ30+'[3]CF fact'!CZ30+'[4]CF fact'!CZ30</f>
        <v>0</v>
      </c>
      <c r="DA30" s="10">
        <f>'[1]CF fact'!DA30+'[2]CF fact'!DA30+'[3]CF fact'!DA30+'[4]CF fact'!DA30</f>
        <v>0</v>
      </c>
      <c r="DB30" s="10">
        <f>'[1]CF fact'!DB30+'[2]CF fact'!DB30+'[3]CF fact'!DB30+'[4]CF fact'!DB30</f>
        <v>0</v>
      </c>
      <c r="DC30" s="10">
        <f>'[1]CF fact'!DC30+'[2]CF fact'!DC30+'[3]CF fact'!DC30+'[4]CF fact'!DC30</f>
        <v>0</v>
      </c>
      <c r="DD30" s="10">
        <f>'[1]CF fact'!DD30+'[2]CF fact'!DD30+'[3]CF fact'!DD30+'[4]CF fact'!DD30</f>
        <v>0</v>
      </c>
      <c r="DE30" s="10">
        <f>'[1]CF fact'!DE30+'[2]CF fact'!DE30+'[3]CF fact'!DE30+'[4]CF fact'!DE30</f>
        <v>0</v>
      </c>
      <c r="DF30" s="10">
        <f>'[1]CF fact'!DF30+'[2]CF fact'!DF30+'[3]CF fact'!DF30+'[4]CF fact'!DF30</f>
        <v>0</v>
      </c>
      <c r="DG30" s="10">
        <f>'[1]CF fact'!DG30+'[2]CF fact'!DG30+'[3]CF fact'!DG30+'[4]CF fact'!DG30</f>
        <v>0</v>
      </c>
      <c r="DH30" s="10">
        <f>'[1]CF fact'!DH30+'[2]CF fact'!DH30+'[3]CF fact'!DH30+'[4]CF fact'!DH30</f>
        <v>0</v>
      </c>
      <c r="DI30" s="10">
        <f>'[1]CF fact'!DI30+'[2]CF fact'!DI30+'[3]CF fact'!DI30+'[4]CF fact'!DI30</f>
        <v>0</v>
      </c>
      <c r="DJ30" s="10">
        <f>'[1]CF fact'!DJ30+'[2]CF fact'!DJ30+'[3]CF fact'!DJ30+'[4]CF fact'!DJ30</f>
        <v>0</v>
      </c>
      <c r="DK30" s="10">
        <f>'[1]CF fact'!DK30+'[2]CF fact'!DK30+'[3]CF fact'!DK30+'[4]CF fact'!DK30</f>
        <v>0</v>
      </c>
      <c r="DL30" s="10">
        <f>'[1]CF fact'!DL30+'[2]CF fact'!DL30+'[3]CF fact'!DL30+'[4]CF fact'!DL30</f>
        <v>0</v>
      </c>
      <c r="DM30" s="10">
        <f>'[1]CF fact'!DM30+'[2]CF fact'!DM30+'[3]CF fact'!DM30+'[4]CF fact'!DM30</f>
        <v>0</v>
      </c>
      <c r="DN30" s="10">
        <f>'[1]CF fact'!DN30+'[2]CF fact'!DN30+'[3]CF fact'!DN30+'[4]CF fact'!DN30</f>
        <v>0</v>
      </c>
      <c r="DO30" s="10">
        <f>'[1]CF fact'!DO30+'[2]CF fact'!DO30+'[3]CF fact'!DO30+'[4]CF fact'!DO30</f>
        <v>0</v>
      </c>
      <c r="DP30" s="10">
        <f>'[1]CF fact'!DP30+'[2]CF fact'!DP30+'[3]CF fact'!DP30+'[4]CF fact'!DP30</f>
        <v>0</v>
      </c>
      <c r="DQ30" s="10">
        <f>'[1]CF fact'!DQ30+'[2]CF fact'!DQ30+'[3]CF fact'!DQ30+'[4]CF fact'!DQ30</f>
        <v>0</v>
      </c>
      <c r="DR30" s="10">
        <f>'[1]CF fact'!DR30+'[2]CF fact'!DR30+'[3]CF fact'!DR30+'[4]CF fact'!DR30</f>
        <v>0</v>
      </c>
      <c r="DS30" s="10">
        <f>'[1]CF fact'!DS30+'[2]CF fact'!DS30+'[3]CF fact'!DS30+'[4]CF fact'!DS30</f>
        <v>0</v>
      </c>
      <c r="DT30" s="10">
        <f>'[1]CF fact'!DT30+'[2]CF fact'!DT30+'[3]CF fact'!DT30+'[4]CF fact'!DT30</f>
        <v>0</v>
      </c>
    </row>
    <row r="31" spans="1:124">
      <c r="A31" s="100" t="s">
        <v>27</v>
      </c>
      <c r="B31" s="101">
        <f t="shared" si="22"/>
        <v>9337</v>
      </c>
      <c r="C31" s="10">
        <f>'[1]CF fact'!C31+'[2]CF fact'!C31+'[3]CF fact'!C31+'[4]CF fact'!C31</f>
        <v>0</v>
      </c>
      <c r="D31" s="10">
        <f>'[1]CF fact'!D31+'[2]CF fact'!D31+'[3]CF fact'!D31+'[4]CF fact'!D31</f>
        <v>0</v>
      </c>
      <c r="E31" s="10">
        <f>'[1]CF fact'!E31+'[2]CF fact'!E31+'[3]CF fact'!E31+'[4]CF fact'!E31</f>
        <v>0</v>
      </c>
      <c r="F31" s="10">
        <f>'[1]CF fact'!F31+'[2]CF fact'!F31+'[3]CF fact'!F31+'[4]CF fact'!F31</f>
        <v>0</v>
      </c>
      <c r="G31" s="10">
        <f>'[1]CF fact'!G31+'[2]CF fact'!G31+'[3]CF fact'!G31+'[4]CF fact'!G31</f>
        <v>9337</v>
      </c>
      <c r="H31" s="10">
        <f>'[1]CF fact'!H31+'[2]CF fact'!H31+'[3]CF fact'!H31+'[4]CF fact'!H31</f>
        <v>0</v>
      </c>
      <c r="I31" s="10">
        <f>'[1]CF fact'!I31+'[2]CF fact'!I31+'[3]CF fact'!I31+'[4]CF fact'!I31</f>
        <v>0</v>
      </c>
      <c r="J31" s="10">
        <f>'[1]CF fact'!J31+'[2]CF fact'!J31+'[3]CF fact'!J31+'[4]CF fact'!J31</f>
        <v>0</v>
      </c>
      <c r="K31" s="10">
        <f>'[1]CF fact'!K31+'[2]CF fact'!K31+'[3]CF fact'!K31+'[4]CF fact'!K31</f>
        <v>0</v>
      </c>
      <c r="L31" s="10">
        <f>'[1]CF fact'!L31+'[2]CF fact'!L31+'[3]CF fact'!L31+'[4]CF fact'!L31</f>
        <v>0</v>
      </c>
      <c r="M31" s="10">
        <f>'[1]CF fact'!M31+'[2]CF fact'!M31+'[3]CF fact'!M31+'[4]CF fact'!M31</f>
        <v>0</v>
      </c>
      <c r="N31" s="10">
        <f>'[1]CF fact'!N31+'[2]CF fact'!N31+'[3]CF fact'!N31+'[4]CF fact'!N31</f>
        <v>0</v>
      </c>
      <c r="O31" s="10">
        <f>'[1]CF fact'!O31+'[2]CF fact'!O31+'[3]CF fact'!O31+'[4]CF fact'!O31</f>
        <v>0</v>
      </c>
      <c r="P31" s="10">
        <f>'[1]CF fact'!P31+'[2]CF fact'!P31+'[3]CF fact'!P31+'[4]CF fact'!P31</f>
        <v>0</v>
      </c>
      <c r="Q31" s="10">
        <f>'[1]CF fact'!Q31+'[2]CF fact'!Q31+'[3]CF fact'!Q31+'[4]CF fact'!Q31</f>
        <v>0</v>
      </c>
      <c r="R31" s="10">
        <f>'[1]CF fact'!R31+'[2]CF fact'!R31+'[3]CF fact'!R31+'[4]CF fact'!R31</f>
        <v>0</v>
      </c>
      <c r="S31" s="10">
        <f>'[1]CF fact'!S31+'[2]CF fact'!S31+'[3]CF fact'!S31+'[4]CF fact'!S31</f>
        <v>0</v>
      </c>
      <c r="T31" s="10">
        <f>'[1]CF fact'!T31+'[2]CF fact'!T31+'[3]CF fact'!T31+'[4]CF fact'!T31</f>
        <v>0</v>
      </c>
      <c r="U31" s="10">
        <f>'[1]CF fact'!U31+'[2]CF fact'!U31+'[3]CF fact'!U31+'[4]CF fact'!U31</f>
        <v>0</v>
      </c>
      <c r="V31" s="10">
        <f>'[1]CF fact'!V31+'[2]CF fact'!V31+'[3]CF fact'!V31+'[4]CF fact'!V31</f>
        <v>0</v>
      </c>
      <c r="W31" s="10">
        <f>'[1]CF fact'!W31+'[2]CF fact'!W31+'[3]CF fact'!W31+'[4]CF fact'!W31</f>
        <v>0</v>
      </c>
      <c r="X31" s="10">
        <f>'[1]CF fact'!X31+'[2]CF fact'!X31+'[3]CF fact'!X31+'[4]CF fact'!X31</f>
        <v>0</v>
      </c>
      <c r="Y31" s="10">
        <f>'[1]CF fact'!Y31+'[2]CF fact'!Y31+'[3]CF fact'!Y31+'[4]CF fact'!Y31</f>
        <v>0</v>
      </c>
      <c r="Z31" s="10">
        <f>'[1]CF fact'!Z31+'[2]CF fact'!Z31+'[3]CF fact'!Z31+'[4]CF fact'!Z31</f>
        <v>0</v>
      </c>
      <c r="AA31" s="10">
        <f>'[1]CF fact'!AA31+'[2]CF fact'!AA31+'[3]CF fact'!AA31+'[4]CF fact'!AA31</f>
        <v>0</v>
      </c>
      <c r="AB31" s="10">
        <f>'[1]CF fact'!AB31+'[2]CF fact'!AB31+'[3]CF fact'!AB31+'[4]CF fact'!AB31</f>
        <v>0</v>
      </c>
      <c r="AC31" s="10">
        <f>'[1]CF fact'!AC31+'[2]CF fact'!AC31+'[3]CF fact'!AC31+'[4]CF fact'!AC31</f>
        <v>0</v>
      </c>
      <c r="AD31" s="10">
        <f>'[1]CF fact'!AD31+'[2]CF fact'!AD31+'[3]CF fact'!AD31+'[4]CF fact'!AD31</f>
        <v>0</v>
      </c>
      <c r="AE31" s="10">
        <f>'[1]CF fact'!AE31+'[2]CF fact'!AE31+'[3]CF fact'!AE31+'[4]CF fact'!AE31</f>
        <v>0</v>
      </c>
      <c r="AF31" s="10">
        <f>'[1]CF fact'!AF31+'[2]CF fact'!AF31+'[3]CF fact'!AF31+'[4]CF fact'!AF31</f>
        <v>0</v>
      </c>
      <c r="AG31" s="10">
        <f>'[1]CF fact'!AG31+'[2]CF fact'!AG31+'[3]CF fact'!AG31+'[4]CF fact'!AG31</f>
        <v>0</v>
      </c>
      <c r="AH31" s="10">
        <f>'[1]CF fact'!AH31+'[2]CF fact'!AH31+'[3]CF fact'!AH31+'[4]CF fact'!AH31</f>
        <v>0</v>
      </c>
      <c r="AI31" s="10">
        <f>'[1]CF fact'!AI31+'[2]CF fact'!AI31+'[3]CF fact'!AI31+'[4]CF fact'!AI31</f>
        <v>0</v>
      </c>
      <c r="AJ31" s="10">
        <f>'[1]CF fact'!AJ31+'[2]CF fact'!AJ31+'[3]CF fact'!AJ31+'[4]CF fact'!AJ31</f>
        <v>0</v>
      </c>
      <c r="AK31" s="10">
        <f>'[1]CF fact'!AK31+'[2]CF fact'!AK31+'[3]CF fact'!AK31+'[4]CF fact'!AK31</f>
        <v>0</v>
      </c>
      <c r="AL31" s="10">
        <f>'[1]CF fact'!AL31+'[2]CF fact'!AL31+'[3]CF fact'!AL31+'[4]CF fact'!AL31</f>
        <v>0</v>
      </c>
      <c r="AM31" s="10">
        <f>'[1]CF fact'!AM31+'[2]CF fact'!AM31+'[3]CF fact'!AM31+'[4]CF fact'!AM31</f>
        <v>0</v>
      </c>
      <c r="AN31" s="10">
        <f>'[1]CF fact'!AN31+'[2]CF fact'!AN31+'[3]CF fact'!AN31+'[4]CF fact'!AN31</f>
        <v>0</v>
      </c>
      <c r="AO31" s="10">
        <f>'[1]CF fact'!AO31+'[2]CF fact'!AO31+'[3]CF fact'!AO31+'[4]CF fact'!AO31</f>
        <v>0</v>
      </c>
      <c r="AP31" s="10">
        <f>'[1]CF fact'!AP31+'[2]CF fact'!AP31+'[3]CF fact'!AP31+'[4]CF fact'!AP31</f>
        <v>0</v>
      </c>
      <c r="AQ31" s="10">
        <f>'[1]CF fact'!AQ31+'[2]CF fact'!AQ31+'[3]CF fact'!AQ31+'[4]CF fact'!AQ31</f>
        <v>0</v>
      </c>
      <c r="AR31" s="10">
        <f>'[1]CF fact'!AR31+'[2]CF fact'!AR31+'[3]CF fact'!AR31+'[4]CF fact'!AR31</f>
        <v>0</v>
      </c>
      <c r="AS31" s="10">
        <f>'[1]CF fact'!AS31+'[2]CF fact'!AS31+'[3]CF fact'!AS31+'[4]CF fact'!AS31</f>
        <v>0</v>
      </c>
      <c r="AT31" s="10">
        <f>'[1]CF fact'!AT31+'[2]CF fact'!AT31+'[3]CF fact'!AT31+'[4]CF fact'!AT31</f>
        <v>0</v>
      </c>
      <c r="AU31" s="10">
        <f>'[1]CF fact'!AU31+'[2]CF fact'!AU31+'[3]CF fact'!AU31+'[4]CF fact'!AU31</f>
        <v>0</v>
      </c>
      <c r="AV31" s="10">
        <f>'[1]CF fact'!AV31+'[2]CF fact'!AV31+'[3]CF fact'!AV31+'[4]CF fact'!AV31</f>
        <v>0</v>
      </c>
      <c r="AW31" s="10">
        <f>'[1]CF fact'!AW31+'[2]CF fact'!AW31+'[3]CF fact'!AW31+'[4]CF fact'!AW31</f>
        <v>0</v>
      </c>
      <c r="AX31" s="10">
        <f>'[1]CF fact'!AX31+'[2]CF fact'!AX31+'[3]CF fact'!AX31+'[4]CF fact'!AX31</f>
        <v>0</v>
      </c>
      <c r="AY31" s="10">
        <f>'[1]CF fact'!AY31+'[2]CF fact'!AY31+'[3]CF fact'!AY31+'[4]CF fact'!AY31</f>
        <v>0</v>
      </c>
      <c r="AZ31" s="10">
        <f>'[1]CF fact'!AZ31+'[2]CF fact'!AZ31+'[3]CF fact'!AZ31+'[4]CF fact'!AZ31</f>
        <v>0</v>
      </c>
      <c r="BA31" s="10">
        <f>'[1]CF fact'!BA31+'[2]CF fact'!BA31+'[3]CF fact'!BA31+'[4]CF fact'!BA31</f>
        <v>0</v>
      </c>
      <c r="BB31" s="10">
        <f>'[1]CF fact'!BB31+'[2]CF fact'!BB31+'[3]CF fact'!BB31+'[4]CF fact'!BB31</f>
        <v>0</v>
      </c>
      <c r="BC31" s="10">
        <f>'[1]CF fact'!BC31+'[2]CF fact'!BC31+'[3]CF fact'!BC31+'[4]CF fact'!BC31</f>
        <v>0</v>
      </c>
      <c r="BD31" s="10">
        <f>'[1]CF fact'!BD31+'[2]CF fact'!BD31+'[3]CF fact'!BD31+'[4]CF fact'!BD31</f>
        <v>0</v>
      </c>
      <c r="BE31" s="10">
        <f>'[1]CF fact'!BE31+'[2]CF fact'!BE31+'[3]CF fact'!BE31+'[4]CF fact'!BE31</f>
        <v>0</v>
      </c>
      <c r="BF31" s="10">
        <f>'[1]CF fact'!BF31+'[2]CF fact'!BF31+'[3]CF fact'!BF31+'[4]CF fact'!BF31</f>
        <v>0</v>
      </c>
      <c r="BG31" s="10">
        <f>'[1]CF fact'!BG31+'[2]CF fact'!BG31+'[3]CF fact'!BG31+'[4]CF fact'!BG31</f>
        <v>0</v>
      </c>
      <c r="BH31" s="10">
        <f>'[1]CF fact'!BH31+'[2]CF fact'!BH31+'[3]CF fact'!BH31+'[4]CF fact'!BH31</f>
        <v>0</v>
      </c>
      <c r="BI31" s="10">
        <f>'[1]CF fact'!BI31+'[2]CF fact'!BI31+'[3]CF fact'!BI31+'[4]CF fact'!BI31</f>
        <v>0</v>
      </c>
      <c r="BJ31" s="10">
        <f>'[1]CF fact'!BJ31+'[2]CF fact'!BJ31+'[3]CF fact'!BJ31+'[4]CF fact'!BJ31</f>
        <v>0</v>
      </c>
      <c r="BK31" s="10">
        <f>'[1]CF fact'!BK31+'[2]CF fact'!BK31+'[3]CF fact'!BK31+'[4]CF fact'!BK31</f>
        <v>0</v>
      </c>
      <c r="BL31" s="10">
        <f>'[1]CF fact'!BL31+'[2]CF fact'!BL31+'[3]CF fact'!BL31+'[4]CF fact'!BL31</f>
        <v>0</v>
      </c>
      <c r="BM31" s="10">
        <f>'[1]CF fact'!BM31+'[2]CF fact'!BM31+'[3]CF fact'!BM31+'[4]CF fact'!BM31</f>
        <v>0</v>
      </c>
      <c r="BN31" s="10">
        <f>'[1]CF fact'!BN31+'[2]CF fact'!BN31+'[3]CF fact'!BN31+'[4]CF fact'!BN31</f>
        <v>0</v>
      </c>
      <c r="BO31" s="10">
        <f>'[1]CF fact'!BO31+'[2]CF fact'!BO31+'[3]CF fact'!BO31+'[4]CF fact'!BO31</f>
        <v>0</v>
      </c>
      <c r="BP31" s="10">
        <f>'[1]CF fact'!BP31+'[2]CF fact'!BP31+'[3]CF fact'!BP31+'[4]CF fact'!BP31</f>
        <v>0</v>
      </c>
      <c r="BQ31" s="10">
        <f>'[1]CF fact'!BQ31+'[2]CF fact'!BQ31+'[3]CF fact'!BQ31+'[4]CF fact'!BQ31</f>
        <v>0</v>
      </c>
      <c r="BR31" s="10">
        <f>'[1]CF fact'!BR31+'[2]CF fact'!BR31+'[3]CF fact'!BR31+'[4]CF fact'!BR31</f>
        <v>0</v>
      </c>
      <c r="BS31" s="10">
        <f>'[1]CF fact'!BS31+'[2]CF fact'!BS31+'[3]CF fact'!BS31+'[4]CF fact'!BS31</f>
        <v>0</v>
      </c>
      <c r="BT31" s="10">
        <f>'[1]CF fact'!BT31+'[2]CF fact'!BT31+'[3]CF fact'!BT31+'[4]CF fact'!BT31</f>
        <v>0</v>
      </c>
      <c r="BU31" s="10">
        <f>'[1]CF fact'!BU31+'[2]CF fact'!BU31+'[3]CF fact'!BU31+'[4]CF fact'!BU31</f>
        <v>0</v>
      </c>
      <c r="BV31" s="10">
        <f>'[1]CF fact'!BV31+'[2]CF fact'!BV31+'[3]CF fact'!BV31+'[4]CF fact'!BV31</f>
        <v>0</v>
      </c>
      <c r="BW31" s="10">
        <f>'[1]CF fact'!BW31+'[2]CF fact'!BW31+'[3]CF fact'!BW31+'[4]CF fact'!BW31</f>
        <v>0</v>
      </c>
      <c r="BX31" s="10">
        <f>'[1]CF fact'!BX31+'[2]CF fact'!BX31+'[3]CF fact'!BX31+'[4]CF fact'!BX31</f>
        <v>0</v>
      </c>
      <c r="BY31" s="10">
        <f>'[1]CF fact'!BY31+'[2]CF fact'!BY31+'[3]CF fact'!BY31+'[4]CF fact'!BY31</f>
        <v>0</v>
      </c>
      <c r="BZ31" s="10">
        <f>'[1]CF fact'!BZ31+'[2]CF fact'!BZ31+'[3]CF fact'!BZ31+'[4]CF fact'!BZ31</f>
        <v>0</v>
      </c>
      <c r="CA31" s="10">
        <f>'[1]CF fact'!CA31+'[2]CF fact'!CA31+'[3]CF fact'!CA31+'[4]CF fact'!CA31</f>
        <v>0</v>
      </c>
      <c r="CB31" s="10">
        <f>'[1]CF fact'!CB31+'[2]CF fact'!CB31+'[3]CF fact'!CB31+'[4]CF fact'!CB31</f>
        <v>0</v>
      </c>
      <c r="CC31" s="10">
        <f>'[1]CF fact'!CC31+'[2]CF fact'!CC31+'[3]CF fact'!CC31+'[4]CF fact'!CC31</f>
        <v>0</v>
      </c>
      <c r="CD31" s="10">
        <f>'[1]CF fact'!CD31+'[2]CF fact'!CD31+'[3]CF fact'!CD31+'[4]CF fact'!CD31</f>
        <v>0</v>
      </c>
      <c r="CE31" s="10">
        <f>'[1]CF fact'!CE31+'[2]CF fact'!CE31+'[3]CF fact'!CE31+'[4]CF fact'!CE31</f>
        <v>0</v>
      </c>
      <c r="CF31" s="10">
        <f>'[1]CF fact'!CF31+'[2]CF fact'!CF31+'[3]CF fact'!CF31+'[4]CF fact'!CF31</f>
        <v>0</v>
      </c>
      <c r="CG31" s="10">
        <f>'[1]CF fact'!CG31+'[2]CF fact'!CG31+'[3]CF fact'!CG31+'[4]CF fact'!CG31</f>
        <v>0</v>
      </c>
      <c r="CH31" s="10">
        <f>'[1]CF fact'!CH31+'[2]CF fact'!CH31+'[3]CF fact'!CH31+'[4]CF fact'!CH31</f>
        <v>0</v>
      </c>
      <c r="CI31" s="10">
        <f>'[1]CF fact'!CI31+'[2]CF fact'!CI31+'[3]CF fact'!CI31+'[4]CF fact'!CI31</f>
        <v>0</v>
      </c>
      <c r="CJ31" s="10">
        <f>'[1]CF fact'!CJ31+'[2]CF fact'!CJ31+'[3]CF fact'!CJ31+'[4]CF fact'!CJ31</f>
        <v>0</v>
      </c>
      <c r="CK31" s="10">
        <f>'[1]CF fact'!CK31+'[2]CF fact'!CK31+'[3]CF fact'!CK31+'[4]CF fact'!CK31</f>
        <v>0</v>
      </c>
      <c r="CL31" s="10">
        <f>'[1]CF fact'!CL31+'[2]CF fact'!CL31+'[3]CF fact'!CL31+'[4]CF fact'!CL31</f>
        <v>0</v>
      </c>
      <c r="CM31" s="10">
        <f>'[1]CF fact'!CM31+'[2]CF fact'!CM31+'[3]CF fact'!CM31+'[4]CF fact'!CM31</f>
        <v>0</v>
      </c>
      <c r="CN31" s="10">
        <f>'[1]CF fact'!CN31+'[2]CF fact'!CN31+'[3]CF fact'!CN31+'[4]CF fact'!CN31</f>
        <v>0</v>
      </c>
      <c r="CO31" s="10">
        <f>'[1]CF fact'!CO31+'[2]CF fact'!CO31+'[3]CF fact'!CO31+'[4]CF fact'!CO31</f>
        <v>0</v>
      </c>
      <c r="CP31" s="10">
        <f>'[1]CF fact'!CP31+'[2]CF fact'!CP31+'[3]CF fact'!CP31+'[4]CF fact'!CP31</f>
        <v>0</v>
      </c>
      <c r="CQ31" s="10">
        <f>'[1]CF fact'!CQ31+'[2]CF fact'!CQ31+'[3]CF fact'!CQ31+'[4]CF fact'!CQ31</f>
        <v>0</v>
      </c>
      <c r="CR31" s="10">
        <f>'[1]CF fact'!CR31+'[2]CF fact'!CR31+'[3]CF fact'!CR31+'[4]CF fact'!CR31</f>
        <v>0</v>
      </c>
      <c r="CS31" s="10">
        <f>'[1]CF fact'!CS31+'[2]CF fact'!CS31+'[3]CF fact'!CS31+'[4]CF fact'!CS31</f>
        <v>0</v>
      </c>
      <c r="CT31" s="10">
        <f>'[1]CF fact'!CT31+'[2]CF fact'!CT31+'[3]CF fact'!CT31+'[4]CF fact'!CT31</f>
        <v>0</v>
      </c>
      <c r="CU31" s="10">
        <f>'[1]CF fact'!CU31+'[2]CF fact'!CU31+'[3]CF fact'!CU31+'[4]CF fact'!CU31</f>
        <v>0</v>
      </c>
      <c r="CV31" s="10">
        <f>'[1]CF fact'!CV31+'[2]CF fact'!CV31+'[3]CF fact'!CV31+'[4]CF fact'!CV31</f>
        <v>0</v>
      </c>
      <c r="CW31" s="10">
        <f>'[1]CF fact'!CW31+'[2]CF fact'!CW31+'[3]CF fact'!CW31+'[4]CF fact'!CW31</f>
        <v>0</v>
      </c>
      <c r="CX31" s="10">
        <f>'[1]CF fact'!CX31+'[2]CF fact'!CX31+'[3]CF fact'!CX31+'[4]CF fact'!CX31</f>
        <v>0</v>
      </c>
      <c r="CY31" s="10">
        <f>'[1]CF fact'!CY31+'[2]CF fact'!CY31+'[3]CF fact'!CY31+'[4]CF fact'!CY31</f>
        <v>0</v>
      </c>
      <c r="CZ31" s="10">
        <f>'[1]CF fact'!CZ31+'[2]CF fact'!CZ31+'[3]CF fact'!CZ31+'[4]CF fact'!CZ31</f>
        <v>0</v>
      </c>
      <c r="DA31" s="10">
        <f>'[1]CF fact'!DA31+'[2]CF fact'!DA31+'[3]CF fact'!DA31+'[4]CF fact'!DA31</f>
        <v>0</v>
      </c>
      <c r="DB31" s="10">
        <f>'[1]CF fact'!DB31+'[2]CF fact'!DB31+'[3]CF fact'!DB31+'[4]CF fact'!DB31</f>
        <v>0</v>
      </c>
      <c r="DC31" s="10">
        <f>'[1]CF fact'!DC31+'[2]CF fact'!DC31+'[3]CF fact'!DC31+'[4]CF fact'!DC31</f>
        <v>0</v>
      </c>
      <c r="DD31" s="10">
        <f>'[1]CF fact'!DD31+'[2]CF fact'!DD31+'[3]CF fact'!DD31+'[4]CF fact'!DD31</f>
        <v>0</v>
      </c>
      <c r="DE31" s="10">
        <f>'[1]CF fact'!DE31+'[2]CF fact'!DE31+'[3]CF fact'!DE31+'[4]CF fact'!DE31</f>
        <v>0</v>
      </c>
      <c r="DF31" s="10">
        <f>'[1]CF fact'!DF31+'[2]CF fact'!DF31+'[3]CF fact'!DF31+'[4]CF fact'!DF31</f>
        <v>0</v>
      </c>
      <c r="DG31" s="10">
        <f>'[1]CF fact'!DG31+'[2]CF fact'!DG31+'[3]CF fact'!DG31+'[4]CF fact'!DG31</f>
        <v>0</v>
      </c>
      <c r="DH31" s="10">
        <f>'[1]CF fact'!DH31+'[2]CF fact'!DH31+'[3]CF fact'!DH31+'[4]CF fact'!DH31</f>
        <v>0</v>
      </c>
      <c r="DI31" s="10">
        <f>'[1]CF fact'!DI31+'[2]CF fact'!DI31+'[3]CF fact'!DI31+'[4]CF fact'!DI31</f>
        <v>0</v>
      </c>
      <c r="DJ31" s="10">
        <f>'[1]CF fact'!DJ31+'[2]CF fact'!DJ31+'[3]CF fact'!DJ31+'[4]CF fact'!DJ31</f>
        <v>0</v>
      </c>
      <c r="DK31" s="10">
        <f>'[1]CF fact'!DK31+'[2]CF fact'!DK31+'[3]CF fact'!DK31+'[4]CF fact'!DK31</f>
        <v>0</v>
      </c>
      <c r="DL31" s="10">
        <f>'[1]CF fact'!DL31+'[2]CF fact'!DL31+'[3]CF fact'!DL31+'[4]CF fact'!DL31</f>
        <v>0</v>
      </c>
      <c r="DM31" s="10">
        <f>'[1]CF fact'!DM31+'[2]CF fact'!DM31+'[3]CF fact'!DM31+'[4]CF fact'!DM31</f>
        <v>0</v>
      </c>
      <c r="DN31" s="10">
        <f>'[1]CF fact'!DN31+'[2]CF fact'!DN31+'[3]CF fact'!DN31+'[4]CF fact'!DN31</f>
        <v>0</v>
      </c>
      <c r="DO31" s="10">
        <f>'[1]CF fact'!DO31+'[2]CF fact'!DO31+'[3]CF fact'!DO31+'[4]CF fact'!DO31</f>
        <v>0</v>
      </c>
      <c r="DP31" s="10">
        <f>'[1]CF fact'!DP31+'[2]CF fact'!DP31+'[3]CF fact'!DP31+'[4]CF fact'!DP31</f>
        <v>0</v>
      </c>
      <c r="DQ31" s="10">
        <f>'[1]CF fact'!DQ31+'[2]CF fact'!DQ31+'[3]CF fact'!DQ31+'[4]CF fact'!DQ31</f>
        <v>0</v>
      </c>
      <c r="DR31" s="10">
        <f>'[1]CF fact'!DR31+'[2]CF fact'!DR31+'[3]CF fact'!DR31+'[4]CF fact'!DR31</f>
        <v>0</v>
      </c>
      <c r="DS31" s="10">
        <f>'[1]CF fact'!DS31+'[2]CF fact'!DS31+'[3]CF fact'!DS31+'[4]CF fact'!DS31</f>
        <v>0</v>
      </c>
      <c r="DT31" s="10">
        <f>'[1]CF fact'!DT31+'[2]CF fact'!DT31+'[3]CF fact'!DT31+'[4]CF fact'!DT31</f>
        <v>0</v>
      </c>
    </row>
    <row r="32" spans="1:124">
      <c r="A32" s="102" t="s">
        <v>28</v>
      </c>
      <c r="B32" s="22">
        <f t="shared" si="22"/>
        <v>666080.80000000005</v>
      </c>
      <c r="C32" s="10">
        <f>'[1]CF fact'!C32+'[2]CF fact'!C32+'[3]CF fact'!C32+'[4]CF fact'!C32</f>
        <v>0</v>
      </c>
      <c r="D32" s="10">
        <f>'[1]CF fact'!D32+'[2]CF fact'!D32+'[3]CF fact'!D32+'[4]CF fact'!D32</f>
        <v>267.2</v>
      </c>
      <c r="E32" s="10">
        <f>'[1]CF fact'!E32+'[2]CF fact'!E32+'[3]CF fact'!E32+'[4]CF fact'!E32</f>
        <v>213603.6</v>
      </c>
      <c r="F32" s="10">
        <f>'[1]CF fact'!F32+'[2]CF fact'!F32+'[3]CF fact'!F32+'[4]CF fact'!F32</f>
        <v>0</v>
      </c>
      <c r="G32" s="10">
        <f>'[1]CF fact'!G32+'[2]CF fact'!G32+'[3]CF fact'!G32+'[4]CF fact'!G32</f>
        <v>100000</v>
      </c>
      <c r="H32" s="10">
        <f>'[1]CF fact'!H32+'[2]CF fact'!H32+'[3]CF fact'!H32+'[4]CF fact'!H32</f>
        <v>0</v>
      </c>
      <c r="I32" s="10">
        <f>'[1]CF fact'!I32+'[2]CF fact'!I32+'[3]CF fact'!I32+'[4]CF fact'!I32</f>
        <v>0</v>
      </c>
      <c r="J32" s="10">
        <f>'[1]CF fact'!J32+'[2]CF fact'!J32+'[3]CF fact'!J32+'[4]CF fact'!J32</f>
        <v>0</v>
      </c>
      <c r="K32" s="10">
        <f>'[1]CF fact'!K32+'[2]CF fact'!K32+'[3]CF fact'!K32+'[4]CF fact'!K32</f>
        <v>0</v>
      </c>
      <c r="L32" s="10">
        <f>'[1]CF fact'!L32+'[2]CF fact'!L32+'[3]CF fact'!L32+'[4]CF fact'!L32</f>
        <v>0</v>
      </c>
      <c r="M32" s="10">
        <f>'[1]CF fact'!M32+'[2]CF fact'!M32+'[3]CF fact'!M32+'[4]CF fact'!M32</f>
        <v>150000</v>
      </c>
      <c r="N32" s="10">
        <f>'[1]CF fact'!N32+'[2]CF fact'!N32+'[3]CF fact'!N32+'[4]CF fact'!N32</f>
        <v>0</v>
      </c>
      <c r="O32" s="10">
        <f>'[1]CF fact'!O32+'[2]CF fact'!O32+'[3]CF fact'!O32+'[4]CF fact'!O32</f>
        <v>0</v>
      </c>
      <c r="P32" s="10">
        <f>'[1]CF fact'!P32+'[2]CF fact'!P32+'[3]CF fact'!P32+'[4]CF fact'!P32</f>
        <v>0</v>
      </c>
      <c r="Q32" s="10">
        <f>'[1]CF fact'!Q32+'[2]CF fact'!Q32+'[3]CF fact'!Q32+'[4]CF fact'!Q32</f>
        <v>202210</v>
      </c>
      <c r="R32" s="10">
        <f>'[1]CF fact'!R32+'[2]CF fact'!R32+'[3]CF fact'!R32+'[4]CF fact'!R32</f>
        <v>0</v>
      </c>
      <c r="S32" s="10">
        <f>'[1]CF fact'!S32+'[2]CF fact'!S32+'[3]CF fact'!S32+'[4]CF fact'!S32</f>
        <v>0</v>
      </c>
      <c r="T32" s="10">
        <f>'[1]CF fact'!T32+'[2]CF fact'!T32+'[3]CF fact'!T32+'[4]CF fact'!T32</f>
        <v>0</v>
      </c>
      <c r="U32" s="10">
        <f>'[1]CF fact'!U32+'[2]CF fact'!U32+'[3]CF fact'!U32+'[4]CF fact'!U32</f>
        <v>0</v>
      </c>
      <c r="V32" s="10">
        <f>'[1]CF fact'!V32+'[2]CF fact'!V32+'[3]CF fact'!V32+'[4]CF fact'!V32</f>
        <v>0</v>
      </c>
      <c r="W32" s="10">
        <f>'[1]CF fact'!W32+'[2]CF fact'!W32+'[3]CF fact'!W32+'[4]CF fact'!W32</f>
        <v>0</v>
      </c>
      <c r="X32" s="10">
        <f>'[1]CF fact'!X32+'[2]CF fact'!X32+'[3]CF fact'!X32+'[4]CF fact'!X32</f>
        <v>0</v>
      </c>
      <c r="Y32" s="10">
        <f>'[1]CF fact'!Y32+'[2]CF fact'!Y32+'[3]CF fact'!Y32+'[4]CF fact'!Y32</f>
        <v>0</v>
      </c>
      <c r="Z32" s="10">
        <f>'[1]CF fact'!Z32+'[2]CF fact'!Z32+'[3]CF fact'!Z32+'[4]CF fact'!Z32</f>
        <v>0</v>
      </c>
      <c r="AA32" s="10">
        <f>'[1]CF fact'!AA32+'[2]CF fact'!AA32+'[3]CF fact'!AA32+'[4]CF fact'!AA32</f>
        <v>0</v>
      </c>
      <c r="AB32" s="10">
        <f>'[1]CF fact'!AB32+'[2]CF fact'!AB32+'[3]CF fact'!AB32+'[4]CF fact'!AB32</f>
        <v>0</v>
      </c>
      <c r="AC32" s="10">
        <f>'[1]CF fact'!AC32+'[2]CF fact'!AC32+'[3]CF fact'!AC32+'[4]CF fact'!AC32</f>
        <v>0</v>
      </c>
      <c r="AD32" s="10">
        <f>'[1]CF fact'!AD32+'[2]CF fact'!AD32+'[3]CF fact'!AD32+'[4]CF fact'!AD32</f>
        <v>0</v>
      </c>
      <c r="AE32" s="10">
        <f>'[1]CF fact'!AE32+'[2]CF fact'!AE32+'[3]CF fact'!AE32+'[4]CF fact'!AE32</f>
        <v>0</v>
      </c>
      <c r="AF32" s="10">
        <f>'[1]CF fact'!AF32+'[2]CF fact'!AF32+'[3]CF fact'!AF32+'[4]CF fact'!AF32</f>
        <v>0</v>
      </c>
      <c r="AG32" s="10">
        <f>'[1]CF fact'!AG32+'[2]CF fact'!AG32+'[3]CF fact'!AG32+'[4]CF fact'!AG32</f>
        <v>0</v>
      </c>
      <c r="AH32" s="10">
        <f>'[1]CF fact'!AH32+'[2]CF fact'!AH32+'[3]CF fact'!AH32+'[4]CF fact'!AH32</f>
        <v>0</v>
      </c>
      <c r="AI32" s="10">
        <f>'[1]CF fact'!AI32+'[2]CF fact'!AI32+'[3]CF fact'!AI32+'[4]CF fact'!AI32</f>
        <v>0</v>
      </c>
      <c r="AJ32" s="10">
        <f>'[1]CF fact'!AJ32+'[2]CF fact'!AJ32+'[3]CF fact'!AJ32+'[4]CF fact'!AJ32</f>
        <v>0</v>
      </c>
      <c r="AK32" s="10">
        <f>'[1]CF fact'!AK32+'[2]CF fact'!AK32+'[3]CF fact'!AK32+'[4]CF fact'!AK32</f>
        <v>0</v>
      </c>
      <c r="AL32" s="10">
        <f>'[1]CF fact'!AL32+'[2]CF fact'!AL32+'[3]CF fact'!AL32+'[4]CF fact'!AL32</f>
        <v>0</v>
      </c>
      <c r="AM32" s="10">
        <f>'[1]CF fact'!AM32+'[2]CF fact'!AM32+'[3]CF fact'!AM32+'[4]CF fact'!AM32</f>
        <v>0</v>
      </c>
      <c r="AN32" s="10">
        <f>'[1]CF fact'!AN32+'[2]CF fact'!AN32+'[3]CF fact'!AN32+'[4]CF fact'!AN32</f>
        <v>0</v>
      </c>
      <c r="AO32" s="10">
        <f>'[1]CF fact'!AO32+'[2]CF fact'!AO32+'[3]CF fact'!AO32+'[4]CF fact'!AO32</f>
        <v>0</v>
      </c>
      <c r="AP32" s="10">
        <f>'[1]CF fact'!AP32+'[2]CF fact'!AP32+'[3]CF fact'!AP32+'[4]CF fact'!AP32</f>
        <v>0</v>
      </c>
      <c r="AQ32" s="10">
        <f>'[1]CF fact'!AQ32+'[2]CF fact'!AQ32+'[3]CF fact'!AQ32+'[4]CF fact'!AQ32</f>
        <v>0</v>
      </c>
      <c r="AR32" s="10">
        <f>'[1]CF fact'!AR32+'[2]CF fact'!AR32+'[3]CF fact'!AR32+'[4]CF fact'!AR32</f>
        <v>0</v>
      </c>
      <c r="AS32" s="10">
        <f>'[1]CF fact'!AS32+'[2]CF fact'!AS32+'[3]CF fact'!AS32+'[4]CF fact'!AS32</f>
        <v>0</v>
      </c>
      <c r="AT32" s="10">
        <f>'[1]CF fact'!AT32+'[2]CF fact'!AT32+'[3]CF fact'!AT32+'[4]CF fact'!AT32</f>
        <v>0</v>
      </c>
      <c r="AU32" s="10">
        <f>'[1]CF fact'!AU32+'[2]CF fact'!AU32+'[3]CF fact'!AU32+'[4]CF fact'!AU32</f>
        <v>0</v>
      </c>
      <c r="AV32" s="10">
        <f>'[1]CF fact'!AV32+'[2]CF fact'!AV32+'[3]CF fact'!AV32+'[4]CF fact'!AV32</f>
        <v>0</v>
      </c>
      <c r="AW32" s="10">
        <f>'[1]CF fact'!AW32+'[2]CF fact'!AW32+'[3]CF fact'!AW32+'[4]CF fact'!AW32</f>
        <v>0</v>
      </c>
      <c r="AX32" s="10">
        <f>'[1]CF fact'!AX32+'[2]CF fact'!AX32+'[3]CF fact'!AX32+'[4]CF fact'!AX32</f>
        <v>0</v>
      </c>
      <c r="AY32" s="10">
        <f>'[1]CF fact'!AY32+'[2]CF fact'!AY32+'[3]CF fact'!AY32+'[4]CF fact'!AY32</f>
        <v>0</v>
      </c>
      <c r="AZ32" s="10">
        <f>'[1]CF fact'!AZ32+'[2]CF fact'!AZ32+'[3]CF fact'!AZ32+'[4]CF fact'!AZ32</f>
        <v>0</v>
      </c>
      <c r="BA32" s="10">
        <f>'[1]CF fact'!BA32+'[2]CF fact'!BA32+'[3]CF fact'!BA32+'[4]CF fact'!BA32</f>
        <v>0</v>
      </c>
      <c r="BB32" s="10">
        <f>'[1]CF fact'!BB32+'[2]CF fact'!BB32+'[3]CF fact'!BB32+'[4]CF fact'!BB32</f>
        <v>0</v>
      </c>
      <c r="BC32" s="10">
        <f>'[1]CF fact'!BC32+'[2]CF fact'!BC32+'[3]CF fact'!BC32+'[4]CF fact'!BC32</f>
        <v>0</v>
      </c>
      <c r="BD32" s="10">
        <f>'[1]CF fact'!BD32+'[2]CF fact'!BD32+'[3]CF fact'!BD32+'[4]CF fact'!BD32</f>
        <v>0</v>
      </c>
      <c r="BE32" s="10">
        <f>'[1]CF fact'!BE32+'[2]CF fact'!BE32+'[3]CF fact'!BE32+'[4]CF fact'!BE32</f>
        <v>0</v>
      </c>
      <c r="BF32" s="10">
        <f>'[1]CF fact'!BF32+'[2]CF fact'!BF32+'[3]CF fact'!BF32+'[4]CF fact'!BF32</f>
        <v>0</v>
      </c>
      <c r="BG32" s="10">
        <f>'[1]CF fact'!BG32+'[2]CF fact'!BG32+'[3]CF fact'!BG32+'[4]CF fact'!BG32</f>
        <v>0</v>
      </c>
      <c r="BH32" s="10">
        <f>'[1]CF fact'!BH32+'[2]CF fact'!BH32+'[3]CF fact'!BH32+'[4]CF fact'!BH32</f>
        <v>0</v>
      </c>
      <c r="BI32" s="10">
        <f>'[1]CF fact'!BI32+'[2]CF fact'!BI32+'[3]CF fact'!BI32+'[4]CF fact'!BI32</f>
        <v>0</v>
      </c>
      <c r="BJ32" s="10">
        <f>'[1]CF fact'!BJ32+'[2]CF fact'!BJ32+'[3]CF fact'!BJ32+'[4]CF fact'!BJ32</f>
        <v>0</v>
      </c>
      <c r="BK32" s="10">
        <f>'[1]CF fact'!BK32+'[2]CF fact'!BK32+'[3]CF fact'!BK32+'[4]CF fact'!BK32</f>
        <v>0</v>
      </c>
      <c r="BL32" s="10">
        <f>'[1]CF fact'!BL32+'[2]CF fact'!BL32+'[3]CF fact'!BL32+'[4]CF fact'!BL32</f>
        <v>0</v>
      </c>
      <c r="BM32" s="10">
        <f>'[1]CF fact'!BM32+'[2]CF fact'!BM32+'[3]CF fact'!BM32+'[4]CF fact'!BM32</f>
        <v>0</v>
      </c>
      <c r="BN32" s="10">
        <f>'[1]CF fact'!BN32+'[2]CF fact'!BN32+'[3]CF fact'!BN32+'[4]CF fact'!BN32</f>
        <v>0</v>
      </c>
      <c r="BO32" s="10">
        <f>'[1]CF fact'!BO32+'[2]CF fact'!BO32+'[3]CF fact'!BO32+'[4]CF fact'!BO32</f>
        <v>0</v>
      </c>
      <c r="BP32" s="10">
        <f>'[1]CF fact'!BP32+'[2]CF fact'!BP32+'[3]CF fact'!BP32+'[4]CF fact'!BP32</f>
        <v>0</v>
      </c>
      <c r="BQ32" s="10">
        <f>'[1]CF fact'!BQ32+'[2]CF fact'!BQ32+'[3]CF fact'!BQ32+'[4]CF fact'!BQ32</f>
        <v>0</v>
      </c>
      <c r="BR32" s="10">
        <f>'[1]CF fact'!BR32+'[2]CF fact'!BR32+'[3]CF fact'!BR32+'[4]CF fact'!BR32</f>
        <v>0</v>
      </c>
      <c r="BS32" s="10">
        <f>'[1]CF fact'!BS32+'[2]CF fact'!BS32+'[3]CF fact'!BS32+'[4]CF fact'!BS32</f>
        <v>0</v>
      </c>
      <c r="BT32" s="10">
        <f>'[1]CF fact'!BT32+'[2]CF fact'!BT32+'[3]CF fact'!BT32+'[4]CF fact'!BT32</f>
        <v>0</v>
      </c>
      <c r="BU32" s="10">
        <f>'[1]CF fact'!BU32+'[2]CF fact'!BU32+'[3]CF fact'!BU32+'[4]CF fact'!BU32</f>
        <v>0</v>
      </c>
      <c r="BV32" s="10">
        <f>'[1]CF fact'!BV32+'[2]CF fact'!BV32+'[3]CF fact'!BV32+'[4]CF fact'!BV32</f>
        <v>0</v>
      </c>
      <c r="BW32" s="10">
        <f>'[1]CF fact'!BW32+'[2]CF fact'!BW32+'[3]CF fact'!BW32+'[4]CF fact'!BW32</f>
        <v>0</v>
      </c>
      <c r="BX32" s="10">
        <f>'[1]CF fact'!BX32+'[2]CF fact'!BX32+'[3]CF fact'!BX32+'[4]CF fact'!BX32</f>
        <v>0</v>
      </c>
      <c r="BY32" s="10">
        <f>'[1]CF fact'!BY32+'[2]CF fact'!BY32+'[3]CF fact'!BY32+'[4]CF fact'!BY32</f>
        <v>0</v>
      </c>
      <c r="BZ32" s="10">
        <f>'[1]CF fact'!BZ32+'[2]CF fact'!BZ32+'[3]CF fact'!BZ32+'[4]CF fact'!BZ32</f>
        <v>0</v>
      </c>
      <c r="CA32" s="10">
        <f>'[1]CF fact'!CA32+'[2]CF fact'!CA32+'[3]CF fact'!CA32+'[4]CF fact'!CA32</f>
        <v>0</v>
      </c>
      <c r="CB32" s="10">
        <f>'[1]CF fact'!CB32+'[2]CF fact'!CB32+'[3]CF fact'!CB32+'[4]CF fact'!CB32</f>
        <v>0</v>
      </c>
      <c r="CC32" s="10">
        <f>'[1]CF fact'!CC32+'[2]CF fact'!CC32+'[3]CF fact'!CC32+'[4]CF fact'!CC32</f>
        <v>0</v>
      </c>
      <c r="CD32" s="10">
        <f>'[1]CF fact'!CD32+'[2]CF fact'!CD32+'[3]CF fact'!CD32+'[4]CF fact'!CD32</f>
        <v>0</v>
      </c>
      <c r="CE32" s="10">
        <f>'[1]CF fact'!CE32+'[2]CF fact'!CE32+'[3]CF fact'!CE32+'[4]CF fact'!CE32</f>
        <v>0</v>
      </c>
      <c r="CF32" s="10">
        <f>'[1]CF fact'!CF32+'[2]CF fact'!CF32+'[3]CF fact'!CF32+'[4]CF fact'!CF32</f>
        <v>0</v>
      </c>
      <c r="CG32" s="10">
        <f>'[1]CF fact'!CG32+'[2]CF fact'!CG32+'[3]CF fact'!CG32+'[4]CF fact'!CG32</f>
        <v>0</v>
      </c>
      <c r="CH32" s="10">
        <f>'[1]CF fact'!CH32+'[2]CF fact'!CH32+'[3]CF fact'!CH32+'[4]CF fact'!CH32</f>
        <v>0</v>
      </c>
      <c r="CI32" s="10">
        <f>'[1]CF fact'!CI32+'[2]CF fact'!CI32+'[3]CF fact'!CI32+'[4]CF fact'!CI32</f>
        <v>0</v>
      </c>
      <c r="CJ32" s="10">
        <f>'[1]CF fact'!CJ32+'[2]CF fact'!CJ32+'[3]CF fact'!CJ32+'[4]CF fact'!CJ32</f>
        <v>0</v>
      </c>
      <c r="CK32" s="10">
        <f>'[1]CF fact'!CK32+'[2]CF fact'!CK32+'[3]CF fact'!CK32+'[4]CF fact'!CK32</f>
        <v>0</v>
      </c>
      <c r="CL32" s="10">
        <f>'[1]CF fact'!CL32+'[2]CF fact'!CL32+'[3]CF fact'!CL32+'[4]CF fact'!CL32</f>
        <v>0</v>
      </c>
      <c r="CM32" s="10">
        <f>'[1]CF fact'!CM32+'[2]CF fact'!CM32+'[3]CF fact'!CM32+'[4]CF fact'!CM32</f>
        <v>0</v>
      </c>
      <c r="CN32" s="10">
        <f>'[1]CF fact'!CN32+'[2]CF fact'!CN32+'[3]CF fact'!CN32+'[4]CF fact'!CN32</f>
        <v>0</v>
      </c>
      <c r="CO32" s="10">
        <f>'[1]CF fact'!CO32+'[2]CF fact'!CO32+'[3]CF fact'!CO32+'[4]CF fact'!CO32</f>
        <v>0</v>
      </c>
      <c r="CP32" s="10">
        <f>'[1]CF fact'!CP32+'[2]CF fact'!CP32+'[3]CF fact'!CP32+'[4]CF fact'!CP32</f>
        <v>0</v>
      </c>
      <c r="CQ32" s="10">
        <f>'[1]CF fact'!CQ32+'[2]CF fact'!CQ32+'[3]CF fact'!CQ32+'[4]CF fact'!CQ32</f>
        <v>0</v>
      </c>
      <c r="CR32" s="10">
        <f>'[1]CF fact'!CR32+'[2]CF fact'!CR32+'[3]CF fact'!CR32+'[4]CF fact'!CR32</f>
        <v>0</v>
      </c>
      <c r="CS32" s="10">
        <f>'[1]CF fact'!CS32+'[2]CF fact'!CS32+'[3]CF fact'!CS32+'[4]CF fact'!CS32</f>
        <v>0</v>
      </c>
      <c r="CT32" s="10">
        <f>'[1]CF fact'!CT32+'[2]CF fact'!CT32+'[3]CF fact'!CT32+'[4]CF fact'!CT32</f>
        <v>0</v>
      </c>
      <c r="CU32" s="10">
        <f>'[1]CF fact'!CU32+'[2]CF fact'!CU32+'[3]CF fact'!CU32+'[4]CF fact'!CU32</f>
        <v>0</v>
      </c>
      <c r="CV32" s="10">
        <f>'[1]CF fact'!CV32+'[2]CF fact'!CV32+'[3]CF fact'!CV32+'[4]CF fact'!CV32</f>
        <v>0</v>
      </c>
      <c r="CW32" s="10">
        <f>'[1]CF fact'!CW32+'[2]CF fact'!CW32+'[3]CF fact'!CW32+'[4]CF fact'!CW32</f>
        <v>0</v>
      </c>
      <c r="CX32" s="10">
        <f>'[1]CF fact'!CX32+'[2]CF fact'!CX32+'[3]CF fact'!CX32+'[4]CF fact'!CX32</f>
        <v>0</v>
      </c>
      <c r="CY32" s="10">
        <f>'[1]CF fact'!CY32+'[2]CF fact'!CY32+'[3]CF fact'!CY32+'[4]CF fact'!CY32</f>
        <v>0</v>
      </c>
      <c r="CZ32" s="10">
        <f>'[1]CF fact'!CZ32+'[2]CF fact'!CZ32+'[3]CF fact'!CZ32+'[4]CF fact'!CZ32</f>
        <v>0</v>
      </c>
      <c r="DA32" s="10">
        <f>'[1]CF fact'!DA32+'[2]CF fact'!DA32+'[3]CF fact'!DA32+'[4]CF fact'!DA32</f>
        <v>0</v>
      </c>
      <c r="DB32" s="10">
        <f>'[1]CF fact'!DB32+'[2]CF fact'!DB32+'[3]CF fact'!DB32+'[4]CF fact'!DB32</f>
        <v>0</v>
      </c>
      <c r="DC32" s="10">
        <f>'[1]CF fact'!DC32+'[2]CF fact'!DC32+'[3]CF fact'!DC32+'[4]CF fact'!DC32</f>
        <v>0</v>
      </c>
      <c r="DD32" s="10">
        <f>'[1]CF fact'!DD32+'[2]CF fact'!DD32+'[3]CF fact'!DD32+'[4]CF fact'!DD32</f>
        <v>0</v>
      </c>
      <c r="DE32" s="10">
        <f>'[1]CF fact'!DE32+'[2]CF fact'!DE32+'[3]CF fact'!DE32+'[4]CF fact'!DE32</f>
        <v>0</v>
      </c>
      <c r="DF32" s="10">
        <f>'[1]CF fact'!DF32+'[2]CF fact'!DF32+'[3]CF fact'!DF32+'[4]CF fact'!DF32</f>
        <v>0</v>
      </c>
      <c r="DG32" s="10">
        <f>'[1]CF fact'!DG32+'[2]CF fact'!DG32+'[3]CF fact'!DG32+'[4]CF fact'!DG32</f>
        <v>0</v>
      </c>
      <c r="DH32" s="10">
        <f>'[1]CF fact'!DH32+'[2]CF fact'!DH32+'[3]CF fact'!DH32+'[4]CF fact'!DH32</f>
        <v>0</v>
      </c>
      <c r="DI32" s="10">
        <f>'[1]CF fact'!DI32+'[2]CF fact'!DI32+'[3]CF fact'!DI32+'[4]CF fact'!DI32</f>
        <v>0</v>
      </c>
      <c r="DJ32" s="10">
        <f>'[1]CF fact'!DJ32+'[2]CF fact'!DJ32+'[3]CF fact'!DJ32+'[4]CF fact'!DJ32</f>
        <v>0</v>
      </c>
      <c r="DK32" s="10">
        <f>'[1]CF fact'!DK32+'[2]CF fact'!DK32+'[3]CF fact'!DK32+'[4]CF fact'!DK32</f>
        <v>0</v>
      </c>
      <c r="DL32" s="10">
        <f>'[1]CF fact'!DL32+'[2]CF fact'!DL32+'[3]CF fact'!DL32+'[4]CF fact'!DL32</f>
        <v>0</v>
      </c>
      <c r="DM32" s="10">
        <f>'[1]CF fact'!DM32+'[2]CF fact'!DM32+'[3]CF fact'!DM32+'[4]CF fact'!DM32</f>
        <v>0</v>
      </c>
      <c r="DN32" s="10">
        <f>'[1]CF fact'!DN32+'[2]CF fact'!DN32+'[3]CF fact'!DN32+'[4]CF fact'!DN32</f>
        <v>0</v>
      </c>
      <c r="DO32" s="10">
        <f>'[1]CF fact'!DO32+'[2]CF fact'!DO32+'[3]CF fact'!DO32+'[4]CF fact'!DO32</f>
        <v>0</v>
      </c>
      <c r="DP32" s="10">
        <f>'[1]CF fact'!DP32+'[2]CF fact'!DP32+'[3]CF fact'!DP32+'[4]CF fact'!DP32</f>
        <v>0</v>
      </c>
      <c r="DQ32" s="10">
        <f>'[1]CF fact'!DQ32+'[2]CF fact'!DQ32+'[3]CF fact'!DQ32+'[4]CF fact'!DQ32</f>
        <v>0</v>
      </c>
      <c r="DR32" s="10">
        <f>'[1]CF fact'!DR32+'[2]CF fact'!DR32+'[3]CF fact'!DR32+'[4]CF fact'!DR32</f>
        <v>0</v>
      </c>
      <c r="DS32" s="10">
        <f>'[1]CF fact'!DS32+'[2]CF fact'!DS32+'[3]CF fact'!DS32+'[4]CF fact'!DS32</f>
        <v>0</v>
      </c>
      <c r="DT32" s="10">
        <f>'[1]CF fact'!DT32+'[2]CF fact'!DT32+'[3]CF fact'!DT32+'[4]CF fact'!DT32</f>
        <v>0</v>
      </c>
    </row>
    <row r="33" spans="1:124">
      <c r="A33" s="123" t="s">
        <v>17</v>
      </c>
      <c r="B33" s="124">
        <f t="shared" si="22"/>
        <v>835437.64</v>
      </c>
      <c r="C33" s="125">
        <f t="shared" ref="C33:AH33" si="23">SUM(C28:C32)</f>
        <v>0</v>
      </c>
      <c r="D33" s="125">
        <f t="shared" si="23"/>
        <v>267.2</v>
      </c>
      <c r="E33" s="125">
        <f t="shared" si="23"/>
        <v>213603.6</v>
      </c>
      <c r="F33" s="125">
        <f t="shared" si="23"/>
        <v>71210.84</v>
      </c>
      <c r="G33" s="125">
        <f t="shared" si="23"/>
        <v>189996</v>
      </c>
      <c r="H33" s="125">
        <f t="shared" si="23"/>
        <v>0</v>
      </c>
      <c r="I33" s="125">
        <f t="shared" si="23"/>
        <v>0</v>
      </c>
      <c r="J33" s="125">
        <f t="shared" si="23"/>
        <v>0</v>
      </c>
      <c r="K33" s="125">
        <f t="shared" si="23"/>
        <v>0</v>
      </c>
      <c r="L33" s="125">
        <f t="shared" si="23"/>
        <v>0</v>
      </c>
      <c r="M33" s="125">
        <f t="shared" si="23"/>
        <v>150000</v>
      </c>
      <c r="N33" s="125">
        <f t="shared" si="23"/>
        <v>0</v>
      </c>
      <c r="O33" s="125">
        <f t="shared" si="23"/>
        <v>0</v>
      </c>
      <c r="P33" s="125">
        <f t="shared" si="23"/>
        <v>0</v>
      </c>
      <c r="Q33" s="125">
        <f t="shared" si="23"/>
        <v>210360</v>
      </c>
      <c r="R33" s="125">
        <f t="shared" si="23"/>
        <v>0</v>
      </c>
      <c r="S33" s="125">
        <f t="shared" si="23"/>
        <v>0</v>
      </c>
      <c r="T33" s="125">
        <f t="shared" si="23"/>
        <v>0</v>
      </c>
      <c r="U33" s="125">
        <f t="shared" si="23"/>
        <v>0</v>
      </c>
      <c r="V33" s="125">
        <f t="shared" si="23"/>
        <v>0</v>
      </c>
      <c r="W33" s="125">
        <f t="shared" si="23"/>
        <v>0</v>
      </c>
      <c r="X33" s="125">
        <f t="shared" si="23"/>
        <v>0</v>
      </c>
      <c r="Y33" s="125">
        <f t="shared" si="23"/>
        <v>0</v>
      </c>
      <c r="Z33" s="125">
        <f t="shared" si="23"/>
        <v>0</v>
      </c>
      <c r="AA33" s="125">
        <f t="shared" si="23"/>
        <v>0</v>
      </c>
      <c r="AB33" s="125">
        <f t="shared" si="23"/>
        <v>0</v>
      </c>
      <c r="AC33" s="125">
        <f t="shared" si="23"/>
        <v>0</v>
      </c>
      <c r="AD33" s="125">
        <f t="shared" si="23"/>
        <v>0</v>
      </c>
      <c r="AE33" s="125">
        <f t="shared" si="23"/>
        <v>0</v>
      </c>
      <c r="AF33" s="125">
        <f t="shared" si="23"/>
        <v>0</v>
      </c>
      <c r="AG33" s="125">
        <f t="shared" si="23"/>
        <v>0</v>
      </c>
      <c r="AH33" s="125">
        <f t="shared" si="23"/>
        <v>0</v>
      </c>
      <c r="AI33" s="125">
        <f t="shared" ref="AI33:BN33" si="24">SUM(AI28:AI32)</f>
        <v>0</v>
      </c>
      <c r="AJ33" s="125">
        <f t="shared" si="24"/>
        <v>0</v>
      </c>
      <c r="AK33" s="125">
        <f t="shared" si="24"/>
        <v>0</v>
      </c>
      <c r="AL33" s="125">
        <f t="shared" si="24"/>
        <v>0</v>
      </c>
      <c r="AM33" s="125">
        <f t="shared" si="24"/>
        <v>0</v>
      </c>
      <c r="AN33" s="125">
        <f t="shared" si="24"/>
        <v>0</v>
      </c>
      <c r="AO33" s="125">
        <f t="shared" si="24"/>
        <v>0</v>
      </c>
      <c r="AP33" s="125">
        <f t="shared" si="24"/>
        <v>0</v>
      </c>
      <c r="AQ33" s="125">
        <f t="shared" si="24"/>
        <v>0</v>
      </c>
      <c r="AR33" s="125">
        <f t="shared" si="24"/>
        <v>0</v>
      </c>
      <c r="AS33" s="125">
        <f t="shared" si="24"/>
        <v>0</v>
      </c>
      <c r="AT33" s="125">
        <f t="shared" si="24"/>
        <v>0</v>
      </c>
      <c r="AU33" s="125">
        <f t="shared" si="24"/>
        <v>0</v>
      </c>
      <c r="AV33" s="125">
        <f t="shared" si="24"/>
        <v>0</v>
      </c>
      <c r="AW33" s="125">
        <f t="shared" si="24"/>
        <v>0</v>
      </c>
      <c r="AX33" s="125">
        <f t="shared" si="24"/>
        <v>0</v>
      </c>
      <c r="AY33" s="125">
        <f t="shared" si="24"/>
        <v>0</v>
      </c>
      <c r="AZ33" s="125">
        <f t="shared" si="24"/>
        <v>0</v>
      </c>
      <c r="BA33" s="125">
        <f t="shared" si="24"/>
        <v>0</v>
      </c>
      <c r="BB33" s="125">
        <f t="shared" si="24"/>
        <v>0</v>
      </c>
      <c r="BC33" s="125">
        <f t="shared" si="24"/>
        <v>0</v>
      </c>
      <c r="BD33" s="125">
        <f t="shared" si="24"/>
        <v>0</v>
      </c>
      <c r="BE33" s="125">
        <f t="shared" si="24"/>
        <v>0</v>
      </c>
      <c r="BF33" s="125">
        <f t="shared" si="24"/>
        <v>0</v>
      </c>
      <c r="BG33" s="125">
        <f t="shared" si="24"/>
        <v>0</v>
      </c>
      <c r="BH33" s="125">
        <f t="shared" si="24"/>
        <v>0</v>
      </c>
      <c r="BI33" s="125">
        <f t="shared" si="24"/>
        <v>0</v>
      </c>
      <c r="BJ33" s="125">
        <f t="shared" si="24"/>
        <v>0</v>
      </c>
      <c r="BK33" s="125">
        <f t="shared" si="24"/>
        <v>0</v>
      </c>
      <c r="BL33" s="125">
        <f t="shared" si="24"/>
        <v>0</v>
      </c>
      <c r="BM33" s="125">
        <f t="shared" si="24"/>
        <v>0</v>
      </c>
      <c r="BN33" s="125">
        <f t="shared" si="24"/>
        <v>0</v>
      </c>
      <c r="BO33" s="125">
        <f t="shared" ref="BO33:CT33" si="25">SUM(BO28:BO32)</f>
        <v>0</v>
      </c>
      <c r="BP33" s="125">
        <f t="shared" si="25"/>
        <v>0</v>
      </c>
      <c r="BQ33" s="125">
        <f t="shared" si="25"/>
        <v>0</v>
      </c>
      <c r="BR33" s="125">
        <f t="shared" si="25"/>
        <v>0</v>
      </c>
      <c r="BS33" s="125">
        <f t="shared" si="25"/>
        <v>0</v>
      </c>
      <c r="BT33" s="125">
        <f t="shared" si="25"/>
        <v>0</v>
      </c>
      <c r="BU33" s="125">
        <f t="shared" si="25"/>
        <v>0</v>
      </c>
      <c r="BV33" s="125">
        <f t="shared" si="25"/>
        <v>0</v>
      </c>
      <c r="BW33" s="125">
        <f t="shared" si="25"/>
        <v>0</v>
      </c>
      <c r="BX33" s="125">
        <f t="shared" si="25"/>
        <v>0</v>
      </c>
      <c r="BY33" s="125">
        <f t="shared" si="25"/>
        <v>0</v>
      </c>
      <c r="BZ33" s="125">
        <f t="shared" si="25"/>
        <v>0</v>
      </c>
      <c r="CA33" s="125">
        <f t="shared" si="25"/>
        <v>0</v>
      </c>
      <c r="CB33" s="125">
        <f t="shared" si="25"/>
        <v>0</v>
      </c>
      <c r="CC33" s="125">
        <f t="shared" si="25"/>
        <v>0</v>
      </c>
      <c r="CD33" s="125">
        <f t="shared" si="25"/>
        <v>0</v>
      </c>
      <c r="CE33" s="125">
        <f t="shared" si="25"/>
        <v>0</v>
      </c>
      <c r="CF33" s="125">
        <f t="shared" si="25"/>
        <v>0</v>
      </c>
      <c r="CG33" s="125">
        <f t="shared" si="25"/>
        <v>0</v>
      </c>
      <c r="CH33" s="125">
        <f t="shared" si="25"/>
        <v>0</v>
      </c>
      <c r="CI33" s="125">
        <f t="shared" si="25"/>
        <v>0</v>
      </c>
      <c r="CJ33" s="125">
        <f t="shared" si="25"/>
        <v>0</v>
      </c>
      <c r="CK33" s="125">
        <f t="shared" si="25"/>
        <v>0</v>
      </c>
      <c r="CL33" s="125">
        <f t="shared" si="25"/>
        <v>0</v>
      </c>
      <c r="CM33" s="125">
        <f t="shared" si="25"/>
        <v>0</v>
      </c>
      <c r="CN33" s="125">
        <f t="shared" si="25"/>
        <v>0</v>
      </c>
      <c r="CO33" s="125">
        <f t="shared" si="25"/>
        <v>0</v>
      </c>
      <c r="CP33" s="125">
        <f t="shared" si="25"/>
        <v>0</v>
      </c>
      <c r="CQ33" s="125">
        <f t="shared" si="25"/>
        <v>0</v>
      </c>
      <c r="CR33" s="125">
        <f t="shared" si="25"/>
        <v>0</v>
      </c>
      <c r="CS33" s="125">
        <f t="shared" si="25"/>
        <v>0</v>
      </c>
      <c r="CT33" s="125">
        <f t="shared" si="25"/>
        <v>0</v>
      </c>
      <c r="CU33" s="125">
        <f t="shared" ref="CU33:DT33" si="26">SUM(CU28:CU32)</f>
        <v>0</v>
      </c>
      <c r="CV33" s="125">
        <f t="shared" si="26"/>
        <v>0</v>
      </c>
      <c r="CW33" s="125">
        <f t="shared" si="26"/>
        <v>0</v>
      </c>
      <c r="CX33" s="125">
        <f t="shared" si="26"/>
        <v>0</v>
      </c>
      <c r="CY33" s="125">
        <f t="shared" si="26"/>
        <v>0</v>
      </c>
      <c r="CZ33" s="125">
        <f t="shared" si="26"/>
        <v>0</v>
      </c>
      <c r="DA33" s="125">
        <f t="shared" si="26"/>
        <v>0</v>
      </c>
      <c r="DB33" s="125">
        <f t="shared" si="26"/>
        <v>0</v>
      </c>
      <c r="DC33" s="125">
        <f t="shared" si="26"/>
        <v>0</v>
      </c>
      <c r="DD33" s="125">
        <f t="shared" si="26"/>
        <v>0</v>
      </c>
      <c r="DE33" s="125">
        <f t="shared" si="26"/>
        <v>0</v>
      </c>
      <c r="DF33" s="125">
        <f t="shared" si="26"/>
        <v>0</v>
      </c>
      <c r="DG33" s="125">
        <f t="shared" si="26"/>
        <v>0</v>
      </c>
      <c r="DH33" s="125">
        <f t="shared" si="26"/>
        <v>0</v>
      </c>
      <c r="DI33" s="125">
        <f t="shared" si="26"/>
        <v>0</v>
      </c>
      <c r="DJ33" s="125">
        <f t="shared" si="26"/>
        <v>0</v>
      </c>
      <c r="DK33" s="125">
        <f t="shared" si="26"/>
        <v>0</v>
      </c>
      <c r="DL33" s="125">
        <f t="shared" si="26"/>
        <v>0</v>
      </c>
      <c r="DM33" s="125">
        <f t="shared" si="26"/>
        <v>0</v>
      </c>
      <c r="DN33" s="125">
        <f t="shared" si="26"/>
        <v>0</v>
      </c>
      <c r="DO33" s="125">
        <f t="shared" si="26"/>
        <v>0</v>
      </c>
      <c r="DP33" s="125">
        <f t="shared" si="26"/>
        <v>0</v>
      </c>
      <c r="DQ33" s="125">
        <f t="shared" si="26"/>
        <v>0</v>
      </c>
      <c r="DR33" s="125">
        <f t="shared" si="26"/>
        <v>0</v>
      </c>
      <c r="DS33" s="125">
        <f t="shared" si="26"/>
        <v>0</v>
      </c>
      <c r="DT33" s="125">
        <f t="shared" si="26"/>
        <v>0</v>
      </c>
    </row>
    <row r="34" spans="1:124">
      <c r="A34" s="23" t="s">
        <v>2</v>
      </c>
      <c r="B34" s="24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25"/>
      <c r="AT34" s="25"/>
      <c r="AU34" s="25"/>
      <c r="AV34" s="25"/>
      <c r="AW34" s="25"/>
      <c r="AX34" s="25"/>
      <c r="AY34" s="25"/>
      <c r="AZ34" s="25"/>
      <c r="BA34" s="25"/>
      <c r="BB34" s="25"/>
      <c r="BC34" s="25"/>
      <c r="BD34" s="25"/>
      <c r="BE34" s="25"/>
      <c r="BF34" s="25"/>
      <c r="BG34" s="25"/>
      <c r="BH34" s="25"/>
      <c r="BI34" s="25"/>
      <c r="BJ34" s="25"/>
      <c r="BK34" s="25"/>
      <c r="BL34" s="25"/>
      <c r="BM34" s="25"/>
      <c r="BN34" s="25"/>
      <c r="BO34" s="25"/>
      <c r="BP34" s="25"/>
      <c r="BQ34" s="25"/>
      <c r="BR34" s="25"/>
      <c r="BS34" s="25"/>
      <c r="BT34" s="25"/>
      <c r="BU34" s="25"/>
      <c r="BV34" s="25"/>
      <c r="BW34" s="25"/>
      <c r="BX34" s="25"/>
      <c r="BY34" s="25"/>
      <c r="BZ34" s="25"/>
      <c r="CA34" s="25"/>
      <c r="CB34" s="25"/>
      <c r="CC34" s="25"/>
      <c r="CD34" s="25"/>
      <c r="CE34" s="25"/>
      <c r="CF34" s="25"/>
      <c r="CG34" s="25"/>
      <c r="CH34" s="25"/>
      <c r="CI34" s="25"/>
      <c r="CJ34" s="25"/>
      <c r="CK34" s="25"/>
      <c r="CL34" s="25"/>
      <c r="CM34" s="25"/>
      <c r="CN34" s="25"/>
      <c r="CO34" s="25"/>
      <c r="CP34" s="25"/>
      <c r="CQ34" s="25"/>
      <c r="CR34" s="25"/>
      <c r="CS34" s="25"/>
      <c r="CT34" s="25"/>
      <c r="CU34" s="25"/>
      <c r="CV34" s="25"/>
      <c r="CW34" s="25"/>
      <c r="CX34" s="25"/>
      <c r="CY34" s="25"/>
      <c r="CZ34" s="25"/>
      <c r="DA34" s="25"/>
      <c r="DB34" s="25"/>
      <c r="DC34" s="25"/>
      <c r="DD34" s="25"/>
      <c r="DE34" s="25"/>
      <c r="DF34" s="25"/>
      <c r="DG34" s="25"/>
      <c r="DH34" s="25"/>
      <c r="DI34" s="25"/>
      <c r="DJ34" s="25"/>
      <c r="DK34" s="25"/>
      <c r="DL34" s="25"/>
      <c r="DM34" s="25"/>
      <c r="DN34" s="25"/>
      <c r="DO34" s="25"/>
      <c r="DP34" s="25"/>
      <c r="DQ34" s="25"/>
      <c r="DR34" s="25"/>
      <c r="DS34" s="25"/>
      <c r="DT34" s="25"/>
    </row>
    <row r="35" spans="1:124">
      <c r="A35" s="107" t="s">
        <v>41</v>
      </c>
      <c r="B35" s="26">
        <f>SUM(C35:DT35)</f>
        <v>586283</v>
      </c>
      <c r="C35" s="11">
        <f>'[1]CF fact'!C35+'[2]CF fact'!C35+'[3]CF fact'!C35+'[4]CF fact'!C35</f>
        <v>0</v>
      </c>
      <c r="D35" s="11">
        <f>'[1]CF fact'!D35+'[2]CF fact'!D35+'[3]CF fact'!D35+'[4]CF fact'!D35</f>
        <v>0</v>
      </c>
      <c r="E35" s="11">
        <f>'[1]CF fact'!E35+'[2]CF fact'!E35+'[3]CF fact'!E35+'[4]CF fact'!E35</f>
        <v>586283</v>
      </c>
      <c r="F35" s="11">
        <f>'[1]CF fact'!F35+'[2]CF fact'!F35+'[3]CF fact'!F35+'[4]CF fact'!F35</f>
        <v>0</v>
      </c>
      <c r="G35" s="11">
        <f>'[1]CF fact'!G35+'[2]CF fact'!G35+'[3]CF fact'!G35+'[4]CF fact'!G35</f>
        <v>0</v>
      </c>
      <c r="H35" s="11">
        <f>'[1]CF fact'!H35+'[2]CF fact'!H35+'[3]CF fact'!H35+'[4]CF fact'!H35</f>
        <v>0</v>
      </c>
      <c r="I35" s="11">
        <f>'[1]CF fact'!I35+'[2]CF fact'!I35+'[3]CF fact'!I35+'[4]CF fact'!I35</f>
        <v>0</v>
      </c>
      <c r="J35" s="11">
        <f>'[1]CF fact'!J35+'[2]CF fact'!J35+'[3]CF fact'!J35+'[4]CF fact'!J35</f>
        <v>0</v>
      </c>
      <c r="K35" s="11">
        <f>'[1]CF fact'!K35+'[2]CF fact'!K35+'[3]CF fact'!K35+'[4]CF fact'!K35</f>
        <v>0</v>
      </c>
      <c r="L35" s="11">
        <f>'[1]CF fact'!L35+'[2]CF fact'!L35+'[3]CF fact'!L35+'[4]CF fact'!L35</f>
        <v>0</v>
      </c>
      <c r="M35" s="11">
        <f>'[1]CF fact'!M35+'[2]CF fact'!M35+'[3]CF fact'!M35+'[4]CF fact'!M35</f>
        <v>0</v>
      </c>
      <c r="N35" s="11">
        <f>'[1]CF fact'!N35+'[2]CF fact'!N35+'[3]CF fact'!N35+'[4]CF fact'!N35</f>
        <v>0</v>
      </c>
      <c r="O35" s="11">
        <f>'[1]CF fact'!O35+'[2]CF fact'!O35+'[3]CF fact'!O35+'[4]CF fact'!O35</f>
        <v>0</v>
      </c>
      <c r="P35" s="11">
        <f>'[1]CF fact'!P35+'[2]CF fact'!P35+'[3]CF fact'!P35+'[4]CF fact'!P35</f>
        <v>0</v>
      </c>
      <c r="Q35" s="11">
        <f>'[1]CF fact'!Q35+'[2]CF fact'!Q35+'[3]CF fact'!Q35+'[4]CF fact'!Q35</f>
        <v>0</v>
      </c>
      <c r="R35" s="11">
        <f>'[1]CF fact'!R35+'[2]CF fact'!R35+'[3]CF fact'!R35+'[4]CF fact'!R35</f>
        <v>0</v>
      </c>
      <c r="S35" s="11">
        <f>'[1]CF fact'!S35+'[2]CF fact'!S35+'[3]CF fact'!S35+'[4]CF fact'!S35</f>
        <v>0</v>
      </c>
      <c r="T35" s="11">
        <f>'[1]CF fact'!T35+'[2]CF fact'!T35+'[3]CF fact'!T35+'[4]CF fact'!T35</f>
        <v>0</v>
      </c>
      <c r="U35" s="11">
        <f>'[1]CF fact'!U35+'[2]CF fact'!U35+'[3]CF fact'!U35+'[4]CF fact'!U35</f>
        <v>0</v>
      </c>
      <c r="V35" s="11">
        <f>'[1]CF fact'!V35+'[2]CF fact'!V35+'[3]CF fact'!V35+'[4]CF fact'!V35</f>
        <v>0</v>
      </c>
      <c r="W35" s="11">
        <f>'[1]CF fact'!W35+'[2]CF fact'!W35+'[3]CF fact'!W35+'[4]CF fact'!W35</f>
        <v>0</v>
      </c>
      <c r="X35" s="11">
        <f>'[1]CF fact'!X35+'[2]CF fact'!X35+'[3]CF fact'!X35+'[4]CF fact'!X35</f>
        <v>0</v>
      </c>
      <c r="Y35" s="11">
        <f>'[1]CF fact'!Y35+'[2]CF fact'!Y35+'[3]CF fact'!Y35+'[4]CF fact'!Y35</f>
        <v>0</v>
      </c>
      <c r="Z35" s="11">
        <f>'[1]CF fact'!Z35+'[2]CF fact'!Z35+'[3]CF fact'!Z35+'[4]CF fact'!Z35</f>
        <v>0</v>
      </c>
      <c r="AA35" s="11">
        <f>'[1]CF fact'!AA35+'[2]CF fact'!AA35+'[3]CF fact'!AA35+'[4]CF fact'!AA35</f>
        <v>0</v>
      </c>
      <c r="AB35" s="11">
        <f>'[1]CF fact'!AB35+'[2]CF fact'!AB35+'[3]CF fact'!AB35+'[4]CF fact'!AB35</f>
        <v>0</v>
      </c>
      <c r="AC35" s="11">
        <f>'[1]CF fact'!AC35+'[2]CF fact'!AC35+'[3]CF fact'!AC35+'[4]CF fact'!AC35</f>
        <v>0</v>
      </c>
      <c r="AD35" s="11">
        <f>'[1]CF fact'!AD35+'[2]CF fact'!AD35+'[3]CF fact'!AD35+'[4]CF fact'!AD35</f>
        <v>0</v>
      </c>
      <c r="AE35" s="11">
        <f>'[1]CF fact'!AE35+'[2]CF fact'!AE35+'[3]CF fact'!AE35+'[4]CF fact'!AE35</f>
        <v>0</v>
      </c>
      <c r="AF35" s="11">
        <f>'[1]CF fact'!AF35+'[2]CF fact'!AF35+'[3]CF fact'!AF35+'[4]CF fact'!AF35</f>
        <v>0</v>
      </c>
      <c r="AG35" s="11">
        <f>'[1]CF fact'!AG35+'[2]CF fact'!AG35+'[3]CF fact'!AG35+'[4]CF fact'!AG35</f>
        <v>0</v>
      </c>
      <c r="AH35" s="11">
        <f>'[1]CF fact'!AH35+'[2]CF fact'!AH35+'[3]CF fact'!AH35+'[4]CF fact'!AH35</f>
        <v>0</v>
      </c>
      <c r="AI35" s="11">
        <f>'[1]CF fact'!AI35+'[2]CF fact'!AI35+'[3]CF fact'!AI35+'[4]CF fact'!AI35</f>
        <v>0</v>
      </c>
      <c r="AJ35" s="11">
        <f>'[1]CF fact'!AJ35+'[2]CF fact'!AJ35+'[3]CF fact'!AJ35+'[4]CF fact'!AJ35</f>
        <v>0</v>
      </c>
      <c r="AK35" s="11">
        <f>'[1]CF fact'!AK35+'[2]CF fact'!AK35+'[3]CF fact'!AK35+'[4]CF fact'!AK35</f>
        <v>0</v>
      </c>
      <c r="AL35" s="11">
        <f>'[1]CF fact'!AL35+'[2]CF fact'!AL35+'[3]CF fact'!AL35+'[4]CF fact'!AL35</f>
        <v>0</v>
      </c>
      <c r="AM35" s="11">
        <f>'[1]CF fact'!AM35+'[2]CF fact'!AM35+'[3]CF fact'!AM35+'[4]CF fact'!AM35</f>
        <v>0</v>
      </c>
      <c r="AN35" s="11">
        <f>'[1]CF fact'!AN35+'[2]CF fact'!AN35+'[3]CF fact'!AN35+'[4]CF fact'!AN35</f>
        <v>0</v>
      </c>
      <c r="AO35" s="11">
        <f>'[1]CF fact'!AO35+'[2]CF fact'!AO35+'[3]CF fact'!AO35+'[4]CF fact'!AO35</f>
        <v>0</v>
      </c>
      <c r="AP35" s="11">
        <f>'[1]CF fact'!AP35+'[2]CF fact'!AP35+'[3]CF fact'!AP35+'[4]CF fact'!AP35</f>
        <v>0</v>
      </c>
      <c r="AQ35" s="11">
        <f>'[1]CF fact'!AQ35+'[2]CF fact'!AQ35+'[3]CF fact'!AQ35+'[4]CF fact'!AQ35</f>
        <v>0</v>
      </c>
      <c r="AR35" s="11">
        <f>'[1]CF fact'!AR35+'[2]CF fact'!AR35+'[3]CF fact'!AR35+'[4]CF fact'!AR35</f>
        <v>0</v>
      </c>
      <c r="AS35" s="11">
        <f>'[1]CF fact'!AS35+'[2]CF fact'!AS35+'[3]CF fact'!AS35+'[4]CF fact'!AS35</f>
        <v>0</v>
      </c>
      <c r="AT35" s="11">
        <f>'[1]CF fact'!AT35+'[2]CF fact'!AT35+'[3]CF fact'!AT35+'[4]CF fact'!AT35</f>
        <v>0</v>
      </c>
      <c r="AU35" s="11">
        <f>'[1]CF fact'!AU35+'[2]CF fact'!AU35+'[3]CF fact'!AU35+'[4]CF fact'!AU35</f>
        <v>0</v>
      </c>
      <c r="AV35" s="11">
        <f>'[1]CF fact'!AV35+'[2]CF fact'!AV35+'[3]CF fact'!AV35+'[4]CF fact'!AV35</f>
        <v>0</v>
      </c>
      <c r="AW35" s="11">
        <f>'[1]CF fact'!AW35+'[2]CF fact'!AW35+'[3]CF fact'!AW35+'[4]CF fact'!AW35</f>
        <v>0</v>
      </c>
      <c r="AX35" s="11">
        <f>'[1]CF fact'!AX35+'[2]CF fact'!AX35+'[3]CF fact'!AX35+'[4]CF fact'!AX35</f>
        <v>0</v>
      </c>
      <c r="AY35" s="11">
        <f>'[1]CF fact'!AY35+'[2]CF fact'!AY35+'[3]CF fact'!AY35+'[4]CF fact'!AY35</f>
        <v>0</v>
      </c>
      <c r="AZ35" s="11">
        <f>'[1]CF fact'!AZ35+'[2]CF fact'!AZ35+'[3]CF fact'!AZ35+'[4]CF fact'!AZ35</f>
        <v>0</v>
      </c>
      <c r="BA35" s="11">
        <f>'[1]CF fact'!BA35+'[2]CF fact'!BA35+'[3]CF fact'!BA35+'[4]CF fact'!BA35</f>
        <v>0</v>
      </c>
      <c r="BB35" s="11">
        <f>'[1]CF fact'!BB35+'[2]CF fact'!BB35+'[3]CF fact'!BB35+'[4]CF fact'!BB35</f>
        <v>0</v>
      </c>
      <c r="BC35" s="11">
        <f>'[1]CF fact'!BC35+'[2]CF fact'!BC35+'[3]CF fact'!BC35+'[4]CF fact'!BC35</f>
        <v>0</v>
      </c>
      <c r="BD35" s="11">
        <f>'[1]CF fact'!BD35+'[2]CF fact'!BD35+'[3]CF fact'!BD35+'[4]CF fact'!BD35</f>
        <v>0</v>
      </c>
      <c r="BE35" s="11">
        <f>'[1]CF fact'!BE35+'[2]CF fact'!BE35+'[3]CF fact'!BE35+'[4]CF fact'!BE35</f>
        <v>0</v>
      </c>
      <c r="BF35" s="11">
        <f>'[1]CF fact'!BF35+'[2]CF fact'!BF35+'[3]CF fact'!BF35+'[4]CF fact'!BF35</f>
        <v>0</v>
      </c>
      <c r="BG35" s="11">
        <f>'[1]CF fact'!BG35+'[2]CF fact'!BG35+'[3]CF fact'!BG35+'[4]CF fact'!BG35</f>
        <v>0</v>
      </c>
      <c r="BH35" s="11">
        <f>'[1]CF fact'!BH35+'[2]CF fact'!BH35+'[3]CF fact'!BH35+'[4]CF fact'!BH35</f>
        <v>0</v>
      </c>
      <c r="BI35" s="11">
        <f>'[1]CF fact'!BI35+'[2]CF fact'!BI35+'[3]CF fact'!BI35+'[4]CF fact'!BI35</f>
        <v>0</v>
      </c>
      <c r="BJ35" s="11">
        <f>'[1]CF fact'!BJ35+'[2]CF fact'!BJ35+'[3]CF fact'!BJ35+'[4]CF fact'!BJ35</f>
        <v>0</v>
      </c>
      <c r="BK35" s="11">
        <f>'[1]CF fact'!BK35+'[2]CF fact'!BK35+'[3]CF fact'!BK35+'[4]CF fact'!BK35</f>
        <v>0</v>
      </c>
      <c r="BL35" s="11">
        <f>'[1]CF fact'!BL35+'[2]CF fact'!BL35+'[3]CF fact'!BL35+'[4]CF fact'!BL35</f>
        <v>0</v>
      </c>
      <c r="BM35" s="11">
        <f>'[1]CF fact'!BM35+'[2]CF fact'!BM35+'[3]CF fact'!BM35+'[4]CF fact'!BM35</f>
        <v>0</v>
      </c>
      <c r="BN35" s="11">
        <f>'[1]CF fact'!BN35+'[2]CF fact'!BN35+'[3]CF fact'!BN35+'[4]CF fact'!BN35</f>
        <v>0</v>
      </c>
      <c r="BO35" s="11">
        <f>'[1]CF fact'!BO35+'[2]CF fact'!BO35+'[3]CF fact'!BO35+'[4]CF fact'!BO35</f>
        <v>0</v>
      </c>
      <c r="BP35" s="11">
        <f>'[1]CF fact'!BP35+'[2]CF fact'!BP35+'[3]CF fact'!BP35+'[4]CF fact'!BP35</f>
        <v>0</v>
      </c>
      <c r="BQ35" s="11">
        <f>'[1]CF fact'!BQ35+'[2]CF fact'!BQ35+'[3]CF fact'!BQ35+'[4]CF fact'!BQ35</f>
        <v>0</v>
      </c>
      <c r="BR35" s="11">
        <f>'[1]CF fact'!BR35+'[2]CF fact'!BR35+'[3]CF fact'!BR35+'[4]CF fact'!BR35</f>
        <v>0</v>
      </c>
      <c r="BS35" s="11">
        <f>'[1]CF fact'!BS35+'[2]CF fact'!BS35+'[3]CF fact'!BS35+'[4]CF fact'!BS35</f>
        <v>0</v>
      </c>
      <c r="BT35" s="11">
        <f>'[1]CF fact'!BT35+'[2]CF fact'!BT35+'[3]CF fact'!BT35+'[4]CF fact'!BT35</f>
        <v>0</v>
      </c>
      <c r="BU35" s="11">
        <f>'[1]CF fact'!BU35+'[2]CF fact'!BU35+'[3]CF fact'!BU35+'[4]CF fact'!BU35</f>
        <v>0</v>
      </c>
      <c r="BV35" s="11">
        <f>'[1]CF fact'!BV35+'[2]CF fact'!BV35+'[3]CF fact'!BV35+'[4]CF fact'!BV35</f>
        <v>0</v>
      </c>
      <c r="BW35" s="11">
        <f>'[1]CF fact'!BW35+'[2]CF fact'!BW35+'[3]CF fact'!BW35+'[4]CF fact'!BW35</f>
        <v>0</v>
      </c>
      <c r="BX35" s="11">
        <f>'[1]CF fact'!BX35+'[2]CF fact'!BX35+'[3]CF fact'!BX35+'[4]CF fact'!BX35</f>
        <v>0</v>
      </c>
      <c r="BY35" s="11">
        <f>'[1]CF fact'!BY35+'[2]CF fact'!BY35+'[3]CF fact'!BY35+'[4]CF fact'!BY35</f>
        <v>0</v>
      </c>
      <c r="BZ35" s="11">
        <f>'[1]CF fact'!BZ35+'[2]CF fact'!BZ35+'[3]CF fact'!BZ35+'[4]CF fact'!BZ35</f>
        <v>0</v>
      </c>
      <c r="CA35" s="11">
        <f>'[1]CF fact'!CA35+'[2]CF fact'!CA35+'[3]CF fact'!CA35+'[4]CF fact'!CA35</f>
        <v>0</v>
      </c>
      <c r="CB35" s="11">
        <f>'[1]CF fact'!CB35+'[2]CF fact'!CB35+'[3]CF fact'!CB35+'[4]CF fact'!CB35</f>
        <v>0</v>
      </c>
      <c r="CC35" s="11">
        <f>'[1]CF fact'!CC35+'[2]CF fact'!CC35+'[3]CF fact'!CC35+'[4]CF fact'!CC35</f>
        <v>0</v>
      </c>
      <c r="CD35" s="11">
        <f>'[1]CF fact'!CD35+'[2]CF fact'!CD35+'[3]CF fact'!CD35+'[4]CF fact'!CD35</f>
        <v>0</v>
      </c>
      <c r="CE35" s="11">
        <f>'[1]CF fact'!CE35+'[2]CF fact'!CE35+'[3]CF fact'!CE35+'[4]CF fact'!CE35</f>
        <v>0</v>
      </c>
      <c r="CF35" s="11">
        <f>'[1]CF fact'!CF35+'[2]CF fact'!CF35+'[3]CF fact'!CF35+'[4]CF fact'!CF35</f>
        <v>0</v>
      </c>
      <c r="CG35" s="11">
        <f>'[1]CF fact'!CG35+'[2]CF fact'!CG35+'[3]CF fact'!CG35+'[4]CF fact'!CG35</f>
        <v>0</v>
      </c>
      <c r="CH35" s="11">
        <f>'[1]CF fact'!CH35+'[2]CF fact'!CH35+'[3]CF fact'!CH35+'[4]CF fact'!CH35</f>
        <v>0</v>
      </c>
      <c r="CI35" s="11">
        <f>'[1]CF fact'!CI35+'[2]CF fact'!CI35+'[3]CF fact'!CI35+'[4]CF fact'!CI35</f>
        <v>0</v>
      </c>
      <c r="CJ35" s="11">
        <f>'[1]CF fact'!CJ35+'[2]CF fact'!CJ35+'[3]CF fact'!CJ35+'[4]CF fact'!CJ35</f>
        <v>0</v>
      </c>
      <c r="CK35" s="11">
        <f>'[1]CF fact'!CK35+'[2]CF fact'!CK35+'[3]CF fact'!CK35+'[4]CF fact'!CK35</f>
        <v>0</v>
      </c>
      <c r="CL35" s="11">
        <f>'[1]CF fact'!CL35+'[2]CF fact'!CL35+'[3]CF fact'!CL35+'[4]CF fact'!CL35</f>
        <v>0</v>
      </c>
      <c r="CM35" s="11">
        <f>'[1]CF fact'!CM35+'[2]CF fact'!CM35+'[3]CF fact'!CM35+'[4]CF fact'!CM35</f>
        <v>0</v>
      </c>
      <c r="CN35" s="11">
        <f>'[1]CF fact'!CN35+'[2]CF fact'!CN35+'[3]CF fact'!CN35+'[4]CF fact'!CN35</f>
        <v>0</v>
      </c>
      <c r="CO35" s="11">
        <f>'[1]CF fact'!CO35+'[2]CF fact'!CO35+'[3]CF fact'!CO35+'[4]CF fact'!CO35</f>
        <v>0</v>
      </c>
      <c r="CP35" s="11">
        <f>'[1]CF fact'!CP35+'[2]CF fact'!CP35+'[3]CF fact'!CP35+'[4]CF fact'!CP35</f>
        <v>0</v>
      </c>
      <c r="CQ35" s="11">
        <f>'[1]CF fact'!CQ35+'[2]CF fact'!CQ35+'[3]CF fact'!CQ35+'[4]CF fact'!CQ35</f>
        <v>0</v>
      </c>
      <c r="CR35" s="11">
        <f>'[1]CF fact'!CR35+'[2]CF fact'!CR35+'[3]CF fact'!CR35+'[4]CF fact'!CR35</f>
        <v>0</v>
      </c>
      <c r="CS35" s="11">
        <f>'[1]CF fact'!CS35+'[2]CF fact'!CS35+'[3]CF fact'!CS35+'[4]CF fact'!CS35</f>
        <v>0</v>
      </c>
      <c r="CT35" s="11">
        <f>'[1]CF fact'!CT35+'[2]CF fact'!CT35+'[3]CF fact'!CT35+'[4]CF fact'!CT35</f>
        <v>0</v>
      </c>
      <c r="CU35" s="11">
        <f>'[1]CF fact'!CU35+'[2]CF fact'!CU35+'[3]CF fact'!CU35+'[4]CF fact'!CU35</f>
        <v>0</v>
      </c>
      <c r="CV35" s="11">
        <f>'[1]CF fact'!CV35+'[2]CF fact'!CV35+'[3]CF fact'!CV35+'[4]CF fact'!CV35</f>
        <v>0</v>
      </c>
      <c r="CW35" s="11">
        <f>'[1]CF fact'!CW35+'[2]CF fact'!CW35+'[3]CF fact'!CW35+'[4]CF fact'!CW35</f>
        <v>0</v>
      </c>
      <c r="CX35" s="11">
        <f>'[1]CF fact'!CX35+'[2]CF fact'!CX35+'[3]CF fact'!CX35+'[4]CF fact'!CX35</f>
        <v>0</v>
      </c>
      <c r="CY35" s="11">
        <f>'[1]CF fact'!CY35+'[2]CF fact'!CY35+'[3]CF fact'!CY35+'[4]CF fact'!CY35</f>
        <v>0</v>
      </c>
      <c r="CZ35" s="11">
        <f>'[1]CF fact'!CZ35+'[2]CF fact'!CZ35+'[3]CF fact'!CZ35+'[4]CF fact'!CZ35</f>
        <v>0</v>
      </c>
      <c r="DA35" s="11">
        <f>'[1]CF fact'!DA35+'[2]CF fact'!DA35+'[3]CF fact'!DA35+'[4]CF fact'!DA35</f>
        <v>0</v>
      </c>
      <c r="DB35" s="11">
        <f>'[1]CF fact'!DB35+'[2]CF fact'!DB35+'[3]CF fact'!DB35+'[4]CF fact'!DB35</f>
        <v>0</v>
      </c>
      <c r="DC35" s="11">
        <f>'[1]CF fact'!DC35+'[2]CF fact'!DC35+'[3]CF fact'!DC35+'[4]CF fact'!DC35</f>
        <v>0</v>
      </c>
      <c r="DD35" s="11">
        <f>'[1]CF fact'!DD35+'[2]CF fact'!DD35+'[3]CF fact'!DD35+'[4]CF fact'!DD35</f>
        <v>0</v>
      </c>
      <c r="DE35" s="11">
        <f>'[1]CF fact'!DE35+'[2]CF fact'!DE35+'[3]CF fact'!DE35+'[4]CF fact'!DE35</f>
        <v>0</v>
      </c>
      <c r="DF35" s="11">
        <f>'[1]CF fact'!DF35+'[2]CF fact'!DF35+'[3]CF fact'!DF35+'[4]CF fact'!DF35</f>
        <v>0</v>
      </c>
      <c r="DG35" s="11">
        <f>'[1]CF fact'!DG35+'[2]CF fact'!DG35+'[3]CF fact'!DG35+'[4]CF fact'!DG35</f>
        <v>0</v>
      </c>
      <c r="DH35" s="11">
        <f>'[1]CF fact'!DH35+'[2]CF fact'!DH35+'[3]CF fact'!DH35+'[4]CF fact'!DH35</f>
        <v>0</v>
      </c>
      <c r="DI35" s="11">
        <f>'[1]CF fact'!DI35+'[2]CF fact'!DI35+'[3]CF fact'!DI35+'[4]CF fact'!DI35</f>
        <v>0</v>
      </c>
      <c r="DJ35" s="11">
        <f>'[1]CF fact'!DJ35+'[2]CF fact'!DJ35+'[3]CF fact'!DJ35+'[4]CF fact'!DJ35</f>
        <v>0</v>
      </c>
      <c r="DK35" s="11">
        <f>'[1]CF fact'!DK35+'[2]CF fact'!DK35+'[3]CF fact'!DK35+'[4]CF fact'!DK35</f>
        <v>0</v>
      </c>
      <c r="DL35" s="11">
        <f>'[1]CF fact'!DL35+'[2]CF fact'!DL35+'[3]CF fact'!DL35+'[4]CF fact'!DL35</f>
        <v>0</v>
      </c>
      <c r="DM35" s="11">
        <f>'[1]CF fact'!DM35+'[2]CF fact'!DM35+'[3]CF fact'!DM35+'[4]CF fact'!DM35</f>
        <v>0</v>
      </c>
      <c r="DN35" s="11">
        <f>'[1]CF fact'!DN35+'[2]CF fact'!DN35+'[3]CF fact'!DN35+'[4]CF fact'!DN35</f>
        <v>0</v>
      </c>
      <c r="DO35" s="11">
        <f>'[1]CF fact'!DO35+'[2]CF fact'!DO35+'[3]CF fact'!DO35+'[4]CF fact'!DO35</f>
        <v>0</v>
      </c>
      <c r="DP35" s="11">
        <f>'[1]CF fact'!DP35+'[2]CF fact'!DP35+'[3]CF fact'!DP35+'[4]CF fact'!DP35</f>
        <v>0</v>
      </c>
      <c r="DQ35" s="11">
        <f>'[1]CF fact'!DQ35+'[2]CF fact'!DQ35+'[3]CF fact'!DQ35+'[4]CF fact'!DQ35</f>
        <v>0</v>
      </c>
      <c r="DR35" s="11">
        <f>'[1]CF fact'!DR35+'[2]CF fact'!DR35+'[3]CF fact'!DR35+'[4]CF fact'!DR35</f>
        <v>0</v>
      </c>
      <c r="DS35" s="11">
        <f>'[1]CF fact'!DS35+'[2]CF fact'!DS35+'[3]CF fact'!DS35+'[4]CF fact'!DS35</f>
        <v>0</v>
      </c>
      <c r="DT35" s="11">
        <f>'[1]CF fact'!DT35+'[2]CF fact'!DT35+'[3]CF fact'!DT35+'[4]CF fact'!DT35</f>
        <v>0</v>
      </c>
    </row>
    <row r="36" spans="1:124">
      <c r="A36" s="102" t="s">
        <v>47</v>
      </c>
      <c r="B36" s="22">
        <f>SUM(C36:DT36)</f>
        <v>360656</v>
      </c>
      <c r="C36" s="11">
        <f>'[1]CF fact'!C36+'[2]CF fact'!C36+'[3]CF fact'!C36+'[4]CF fact'!C36</f>
        <v>0</v>
      </c>
      <c r="D36" s="11">
        <f>'[1]CF fact'!D36+'[2]CF fact'!D36+'[3]CF fact'!D36+'[4]CF fact'!D36</f>
        <v>0</v>
      </c>
      <c r="E36" s="11">
        <f>'[1]CF fact'!E36+'[2]CF fact'!E36+'[3]CF fact'!E36+'[4]CF fact'!E36</f>
        <v>360656</v>
      </c>
      <c r="F36" s="11">
        <f>'[1]CF fact'!F36+'[2]CF fact'!F36+'[3]CF fact'!F36+'[4]CF fact'!F36</f>
        <v>0</v>
      </c>
      <c r="G36" s="11">
        <f>'[1]CF fact'!G36+'[2]CF fact'!G36+'[3]CF fact'!G36+'[4]CF fact'!G36</f>
        <v>0</v>
      </c>
      <c r="H36" s="11">
        <f>'[1]CF fact'!H36+'[2]CF fact'!H36+'[3]CF fact'!H36+'[4]CF fact'!H36</f>
        <v>0</v>
      </c>
      <c r="I36" s="11">
        <f>'[1]CF fact'!I36+'[2]CF fact'!I36+'[3]CF fact'!I36+'[4]CF fact'!I36</f>
        <v>0</v>
      </c>
      <c r="J36" s="11">
        <f>'[1]CF fact'!J36+'[2]CF fact'!J36+'[3]CF fact'!J36+'[4]CF fact'!J36</f>
        <v>0</v>
      </c>
      <c r="K36" s="11">
        <f>'[1]CF fact'!K36+'[2]CF fact'!K36+'[3]CF fact'!K36+'[4]CF fact'!K36</f>
        <v>0</v>
      </c>
      <c r="L36" s="11">
        <f>'[1]CF fact'!L36+'[2]CF fact'!L36+'[3]CF fact'!L36+'[4]CF fact'!L36</f>
        <v>0</v>
      </c>
      <c r="M36" s="11">
        <f>'[1]CF fact'!M36+'[2]CF fact'!M36+'[3]CF fact'!M36+'[4]CF fact'!M36</f>
        <v>0</v>
      </c>
      <c r="N36" s="11">
        <f>'[1]CF fact'!N36+'[2]CF fact'!N36+'[3]CF fact'!N36+'[4]CF fact'!N36</f>
        <v>0</v>
      </c>
      <c r="O36" s="11">
        <f>'[1]CF fact'!O36+'[2]CF fact'!O36+'[3]CF fact'!O36+'[4]CF fact'!O36</f>
        <v>0</v>
      </c>
      <c r="P36" s="11">
        <f>'[1]CF fact'!P36+'[2]CF fact'!P36+'[3]CF fact'!P36+'[4]CF fact'!P36</f>
        <v>0</v>
      </c>
      <c r="Q36" s="11">
        <f>'[1]CF fact'!Q36+'[2]CF fact'!Q36+'[3]CF fact'!Q36+'[4]CF fact'!Q36</f>
        <v>0</v>
      </c>
      <c r="R36" s="11">
        <f>'[1]CF fact'!R36+'[2]CF fact'!R36+'[3]CF fact'!R36+'[4]CF fact'!R36</f>
        <v>0</v>
      </c>
      <c r="S36" s="11">
        <f>'[1]CF fact'!S36+'[2]CF fact'!S36+'[3]CF fact'!S36+'[4]CF fact'!S36</f>
        <v>0</v>
      </c>
      <c r="T36" s="11">
        <f>'[1]CF fact'!T36+'[2]CF fact'!T36+'[3]CF fact'!T36+'[4]CF fact'!T36</f>
        <v>0</v>
      </c>
      <c r="U36" s="11">
        <f>'[1]CF fact'!U36+'[2]CF fact'!U36+'[3]CF fact'!U36+'[4]CF fact'!U36</f>
        <v>0</v>
      </c>
      <c r="V36" s="11">
        <f>'[1]CF fact'!V36+'[2]CF fact'!V36+'[3]CF fact'!V36+'[4]CF fact'!V36</f>
        <v>0</v>
      </c>
      <c r="W36" s="11">
        <f>'[1]CF fact'!W36+'[2]CF fact'!W36+'[3]CF fact'!W36+'[4]CF fact'!W36</f>
        <v>0</v>
      </c>
      <c r="X36" s="11">
        <f>'[1]CF fact'!X36+'[2]CF fact'!X36+'[3]CF fact'!X36+'[4]CF fact'!X36</f>
        <v>0</v>
      </c>
      <c r="Y36" s="11">
        <f>'[1]CF fact'!Y36+'[2]CF fact'!Y36+'[3]CF fact'!Y36+'[4]CF fact'!Y36</f>
        <v>0</v>
      </c>
      <c r="Z36" s="11">
        <f>'[1]CF fact'!Z36+'[2]CF fact'!Z36+'[3]CF fact'!Z36+'[4]CF fact'!Z36</f>
        <v>0</v>
      </c>
      <c r="AA36" s="11">
        <f>'[1]CF fact'!AA36+'[2]CF fact'!AA36+'[3]CF fact'!AA36+'[4]CF fact'!AA36</f>
        <v>0</v>
      </c>
      <c r="AB36" s="11">
        <f>'[1]CF fact'!AB36+'[2]CF fact'!AB36+'[3]CF fact'!AB36+'[4]CF fact'!AB36</f>
        <v>0</v>
      </c>
      <c r="AC36" s="11">
        <f>'[1]CF fact'!AC36+'[2]CF fact'!AC36+'[3]CF fact'!AC36+'[4]CF fact'!AC36</f>
        <v>0</v>
      </c>
      <c r="AD36" s="11">
        <f>'[1]CF fact'!AD36+'[2]CF fact'!AD36+'[3]CF fact'!AD36+'[4]CF fact'!AD36</f>
        <v>0</v>
      </c>
      <c r="AE36" s="11">
        <f>'[1]CF fact'!AE36+'[2]CF fact'!AE36+'[3]CF fact'!AE36+'[4]CF fact'!AE36</f>
        <v>0</v>
      </c>
      <c r="AF36" s="11">
        <f>'[1]CF fact'!AF36+'[2]CF fact'!AF36+'[3]CF fact'!AF36+'[4]CF fact'!AF36</f>
        <v>0</v>
      </c>
      <c r="AG36" s="11">
        <f>'[1]CF fact'!AG36+'[2]CF fact'!AG36+'[3]CF fact'!AG36+'[4]CF fact'!AG36</f>
        <v>0</v>
      </c>
      <c r="AH36" s="11">
        <f>'[1]CF fact'!AH36+'[2]CF fact'!AH36+'[3]CF fact'!AH36+'[4]CF fact'!AH36</f>
        <v>0</v>
      </c>
      <c r="AI36" s="11">
        <f>'[1]CF fact'!AI36+'[2]CF fact'!AI36+'[3]CF fact'!AI36+'[4]CF fact'!AI36</f>
        <v>0</v>
      </c>
      <c r="AJ36" s="11">
        <f>'[1]CF fact'!AJ36+'[2]CF fact'!AJ36+'[3]CF fact'!AJ36+'[4]CF fact'!AJ36</f>
        <v>0</v>
      </c>
      <c r="AK36" s="11">
        <f>'[1]CF fact'!AK36+'[2]CF fact'!AK36+'[3]CF fact'!AK36+'[4]CF fact'!AK36</f>
        <v>0</v>
      </c>
      <c r="AL36" s="11">
        <f>'[1]CF fact'!AL36+'[2]CF fact'!AL36+'[3]CF fact'!AL36+'[4]CF fact'!AL36</f>
        <v>0</v>
      </c>
      <c r="AM36" s="11">
        <f>'[1]CF fact'!AM36+'[2]CF fact'!AM36+'[3]CF fact'!AM36+'[4]CF fact'!AM36</f>
        <v>0</v>
      </c>
      <c r="AN36" s="11">
        <f>'[1]CF fact'!AN36+'[2]CF fact'!AN36+'[3]CF fact'!AN36+'[4]CF fact'!AN36</f>
        <v>0</v>
      </c>
      <c r="AO36" s="11">
        <f>'[1]CF fact'!AO36+'[2]CF fact'!AO36+'[3]CF fact'!AO36+'[4]CF fact'!AO36</f>
        <v>0</v>
      </c>
      <c r="AP36" s="11">
        <f>'[1]CF fact'!AP36+'[2]CF fact'!AP36+'[3]CF fact'!AP36+'[4]CF fact'!AP36</f>
        <v>0</v>
      </c>
      <c r="AQ36" s="11">
        <f>'[1]CF fact'!AQ36+'[2]CF fact'!AQ36+'[3]CF fact'!AQ36+'[4]CF fact'!AQ36</f>
        <v>0</v>
      </c>
      <c r="AR36" s="11">
        <f>'[1]CF fact'!AR36+'[2]CF fact'!AR36+'[3]CF fact'!AR36+'[4]CF fact'!AR36</f>
        <v>0</v>
      </c>
      <c r="AS36" s="11">
        <f>'[1]CF fact'!AS36+'[2]CF fact'!AS36+'[3]CF fact'!AS36+'[4]CF fact'!AS36</f>
        <v>0</v>
      </c>
      <c r="AT36" s="11">
        <f>'[1]CF fact'!AT36+'[2]CF fact'!AT36+'[3]CF fact'!AT36+'[4]CF fact'!AT36</f>
        <v>0</v>
      </c>
      <c r="AU36" s="11">
        <f>'[1]CF fact'!AU36+'[2]CF fact'!AU36+'[3]CF fact'!AU36+'[4]CF fact'!AU36</f>
        <v>0</v>
      </c>
      <c r="AV36" s="11">
        <f>'[1]CF fact'!AV36+'[2]CF fact'!AV36+'[3]CF fact'!AV36+'[4]CF fact'!AV36</f>
        <v>0</v>
      </c>
      <c r="AW36" s="11">
        <f>'[1]CF fact'!AW36+'[2]CF fact'!AW36+'[3]CF fact'!AW36+'[4]CF fact'!AW36</f>
        <v>0</v>
      </c>
      <c r="AX36" s="11">
        <f>'[1]CF fact'!AX36+'[2]CF fact'!AX36+'[3]CF fact'!AX36+'[4]CF fact'!AX36</f>
        <v>0</v>
      </c>
      <c r="AY36" s="11">
        <f>'[1]CF fact'!AY36+'[2]CF fact'!AY36+'[3]CF fact'!AY36+'[4]CF fact'!AY36</f>
        <v>0</v>
      </c>
      <c r="AZ36" s="11">
        <f>'[1]CF fact'!AZ36+'[2]CF fact'!AZ36+'[3]CF fact'!AZ36+'[4]CF fact'!AZ36</f>
        <v>0</v>
      </c>
      <c r="BA36" s="11">
        <f>'[1]CF fact'!BA36+'[2]CF fact'!BA36+'[3]CF fact'!BA36+'[4]CF fact'!BA36</f>
        <v>0</v>
      </c>
      <c r="BB36" s="11">
        <f>'[1]CF fact'!BB36+'[2]CF fact'!BB36+'[3]CF fact'!BB36+'[4]CF fact'!BB36</f>
        <v>0</v>
      </c>
      <c r="BC36" s="11">
        <f>'[1]CF fact'!BC36+'[2]CF fact'!BC36+'[3]CF fact'!BC36+'[4]CF fact'!BC36</f>
        <v>0</v>
      </c>
      <c r="BD36" s="11">
        <f>'[1]CF fact'!BD36+'[2]CF fact'!BD36+'[3]CF fact'!BD36+'[4]CF fact'!BD36</f>
        <v>0</v>
      </c>
      <c r="BE36" s="11">
        <f>'[1]CF fact'!BE36+'[2]CF fact'!BE36+'[3]CF fact'!BE36+'[4]CF fact'!BE36</f>
        <v>0</v>
      </c>
      <c r="BF36" s="11">
        <f>'[1]CF fact'!BF36+'[2]CF fact'!BF36+'[3]CF fact'!BF36+'[4]CF fact'!BF36</f>
        <v>0</v>
      </c>
      <c r="BG36" s="11">
        <f>'[1]CF fact'!BG36+'[2]CF fact'!BG36+'[3]CF fact'!BG36+'[4]CF fact'!BG36</f>
        <v>0</v>
      </c>
      <c r="BH36" s="11">
        <f>'[1]CF fact'!BH36+'[2]CF fact'!BH36+'[3]CF fact'!BH36+'[4]CF fact'!BH36</f>
        <v>0</v>
      </c>
      <c r="BI36" s="11">
        <f>'[1]CF fact'!BI36+'[2]CF fact'!BI36+'[3]CF fact'!BI36+'[4]CF fact'!BI36</f>
        <v>0</v>
      </c>
      <c r="BJ36" s="11">
        <f>'[1]CF fact'!BJ36+'[2]CF fact'!BJ36+'[3]CF fact'!BJ36+'[4]CF fact'!BJ36</f>
        <v>0</v>
      </c>
      <c r="BK36" s="11">
        <f>'[1]CF fact'!BK36+'[2]CF fact'!BK36+'[3]CF fact'!BK36+'[4]CF fact'!BK36</f>
        <v>0</v>
      </c>
      <c r="BL36" s="11">
        <f>'[1]CF fact'!BL36+'[2]CF fact'!BL36+'[3]CF fact'!BL36+'[4]CF fact'!BL36</f>
        <v>0</v>
      </c>
      <c r="BM36" s="11">
        <f>'[1]CF fact'!BM36+'[2]CF fact'!BM36+'[3]CF fact'!BM36+'[4]CF fact'!BM36</f>
        <v>0</v>
      </c>
      <c r="BN36" s="11">
        <f>'[1]CF fact'!BN36+'[2]CF fact'!BN36+'[3]CF fact'!BN36+'[4]CF fact'!BN36</f>
        <v>0</v>
      </c>
      <c r="BO36" s="11">
        <f>'[1]CF fact'!BO36+'[2]CF fact'!BO36+'[3]CF fact'!BO36+'[4]CF fact'!BO36</f>
        <v>0</v>
      </c>
      <c r="BP36" s="11">
        <f>'[1]CF fact'!BP36+'[2]CF fact'!BP36+'[3]CF fact'!BP36+'[4]CF fact'!BP36</f>
        <v>0</v>
      </c>
      <c r="BQ36" s="11">
        <f>'[1]CF fact'!BQ36+'[2]CF fact'!BQ36+'[3]CF fact'!BQ36+'[4]CF fact'!BQ36</f>
        <v>0</v>
      </c>
      <c r="BR36" s="11">
        <f>'[1]CF fact'!BR36+'[2]CF fact'!BR36+'[3]CF fact'!BR36+'[4]CF fact'!BR36</f>
        <v>0</v>
      </c>
      <c r="BS36" s="11">
        <f>'[1]CF fact'!BS36+'[2]CF fact'!BS36+'[3]CF fact'!BS36+'[4]CF fact'!BS36</f>
        <v>0</v>
      </c>
      <c r="BT36" s="11">
        <f>'[1]CF fact'!BT36+'[2]CF fact'!BT36+'[3]CF fact'!BT36+'[4]CF fact'!BT36</f>
        <v>0</v>
      </c>
      <c r="BU36" s="11">
        <f>'[1]CF fact'!BU36+'[2]CF fact'!BU36+'[3]CF fact'!BU36+'[4]CF fact'!BU36</f>
        <v>0</v>
      </c>
      <c r="BV36" s="11">
        <f>'[1]CF fact'!BV36+'[2]CF fact'!BV36+'[3]CF fact'!BV36+'[4]CF fact'!BV36</f>
        <v>0</v>
      </c>
      <c r="BW36" s="11">
        <f>'[1]CF fact'!BW36+'[2]CF fact'!BW36+'[3]CF fact'!BW36+'[4]CF fact'!BW36</f>
        <v>0</v>
      </c>
      <c r="BX36" s="11">
        <f>'[1]CF fact'!BX36+'[2]CF fact'!BX36+'[3]CF fact'!BX36+'[4]CF fact'!BX36</f>
        <v>0</v>
      </c>
      <c r="BY36" s="11">
        <f>'[1]CF fact'!BY36+'[2]CF fact'!BY36+'[3]CF fact'!BY36+'[4]CF fact'!BY36</f>
        <v>0</v>
      </c>
      <c r="BZ36" s="11">
        <f>'[1]CF fact'!BZ36+'[2]CF fact'!BZ36+'[3]CF fact'!BZ36+'[4]CF fact'!BZ36</f>
        <v>0</v>
      </c>
      <c r="CA36" s="11">
        <f>'[1]CF fact'!CA36+'[2]CF fact'!CA36+'[3]CF fact'!CA36+'[4]CF fact'!CA36</f>
        <v>0</v>
      </c>
      <c r="CB36" s="11">
        <f>'[1]CF fact'!CB36+'[2]CF fact'!CB36+'[3]CF fact'!CB36+'[4]CF fact'!CB36</f>
        <v>0</v>
      </c>
      <c r="CC36" s="11">
        <f>'[1]CF fact'!CC36+'[2]CF fact'!CC36+'[3]CF fact'!CC36+'[4]CF fact'!CC36</f>
        <v>0</v>
      </c>
      <c r="CD36" s="11">
        <f>'[1]CF fact'!CD36+'[2]CF fact'!CD36+'[3]CF fact'!CD36+'[4]CF fact'!CD36</f>
        <v>0</v>
      </c>
      <c r="CE36" s="11">
        <f>'[1]CF fact'!CE36+'[2]CF fact'!CE36+'[3]CF fact'!CE36+'[4]CF fact'!CE36</f>
        <v>0</v>
      </c>
      <c r="CF36" s="11">
        <f>'[1]CF fact'!CF36+'[2]CF fact'!CF36+'[3]CF fact'!CF36+'[4]CF fact'!CF36</f>
        <v>0</v>
      </c>
      <c r="CG36" s="11">
        <f>'[1]CF fact'!CG36+'[2]CF fact'!CG36+'[3]CF fact'!CG36+'[4]CF fact'!CG36</f>
        <v>0</v>
      </c>
      <c r="CH36" s="11">
        <f>'[1]CF fact'!CH36+'[2]CF fact'!CH36+'[3]CF fact'!CH36+'[4]CF fact'!CH36</f>
        <v>0</v>
      </c>
      <c r="CI36" s="11">
        <f>'[1]CF fact'!CI36+'[2]CF fact'!CI36+'[3]CF fact'!CI36+'[4]CF fact'!CI36</f>
        <v>0</v>
      </c>
      <c r="CJ36" s="11">
        <f>'[1]CF fact'!CJ36+'[2]CF fact'!CJ36+'[3]CF fact'!CJ36+'[4]CF fact'!CJ36</f>
        <v>0</v>
      </c>
      <c r="CK36" s="11">
        <f>'[1]CF fact'!CK36+'[2]CF fact'!CK36+'[3]CF fact'!CK36+'[4]CF fact'!CK36</f>
        <v>0</v>
      </c>
      <c r="CL36" s="11">
        <f>'[1]CF fact'!CL36+'[2]CF fact'!CL36+'[3]CF fact'!CL36+'[4]CF fact'!CL36</f>
        <v>0</v>
      </c>
      <c r="CM36" s="11">
        <f>'[1]CF fact'!CM36+'[2]CF fact'!CM36+'[3]CF fact'!CM36+'[4]CF fact'!CM36</f>
        <v>0</v>
      </c>
      <c r="CN36" s="11">
        <f>'[1]CF fact'!CN36+'[2]CF fact'!CN36+'[3]CF fact'!CN36+'[4]CF fact'!CN36</f>
        <v>0</v>
      </c>
      <c r="CO36" s="11">
        <f>'[1]CF fact'!CO36+'[2]CF fact'!CO36+'[3]CF fact'!CO36+'[4]CF fact'!CO36</f>
        <v>0</v>
      </c>
      <c r="CP36" s="11">
        <f>'[1]CF fact'!CP36+'[2]CF fact'!CP36+'[3]CF fact'!CP36+'[4]CF fact'!CP36</f>
        <v>0</v>
      </c>
      <c r="CQ36" s="11">
        <f>'[1]CF fact'!CQ36+'[2]CF fact'!CQ36+'[3]CF fact'!CQ36+'[4]CF fact'!CQ36</f>
        <v>0</v>
      </c>
      <c r="CR36" s="11">
        <f>'[1]CF fact'!CR36+'[2]CF fact'!CR36+'[3]CF fact'!CR36+'[4]CF fact'!CR36</f>
        <v>0</v>
      </c>
      <c r="CS36" s="11">
        <f>'[1]CF fact'!CS36+'[2]CF fact'!CS36+'[3]CF fact'!CS36+'[4]CF fact'!CS36</f>
        <v>0</v>
      </c>
      <c r="CT36" s="11">
        <f>'[1]CF fact'!CT36+'[2]CF fact'!CT36+'[3]CF fact'!CT36+'[4]CF fact'!CT36</f>
        <v>0</v>
      </c>
      <c r="CU36" s="11">
        <f>'[1]CF fact'!CU36+'[2]CF fact'!CU36+'[3]CF fact'!CU36+'[4]CF fact'!CU36</f>
        <v>0</v>
      </c>
      <c r="CV36" s="11">
        <f>'[1]CF fact'!CV36+'[2]CF fact'!CV36+'[3]CF fact'!CV36+'[4]CF fact'!CV36</f>
        <v>0</v>
      </c>
      <c r="CW36" s="11">
        <f>'[1]CF fact'!CW36+'[2]CF fact'!CW36+'[3]CF fact'!CW36+'[4]CF fact'!CW36</f>
        <v>0</v>
      </c>
      <c r="CX36" s="11">
        <f>'[1]CF fact'!CX36+'[2]CF fact'!CX36+'[3]CF fact'!CX36+'[4]CF fact'!CX36</f>
        <v>0</v>
      </c>
      <c r="CY36" s="11">
        <f>'[1]CF fact'!CY36+'[2]CF fact'!CY36+'[3]CF fact'!CY36+'[4]CF fact'!CY36</f>
        <v>0</v>
      </c>
      <c r="CZ36" s="11">
        <f>'[1]CF fact'!CZ36+'[2]CF fact'!CZ36+'[3]CF fact'!CZ36+'[4]CF fact'!CZ36</f>
        <v>0</v>
      </c>
      <c r="DA36" s="11">
        <f>'[1]CF fact'!DA36+'[2]CF fact'!DA36+'[3]CF fact'!DA36+'[4]CF fact'!DA36</f>
        <v>0</v>
      </c>
      <c r="DB36" s="11">
        <f>'[1]CF fact'!DB36+'[2]CF fact'!DB36+'[3]CF fact'!DB36+'[4]CF fact'!DB36</f>
        <v>0</v>
      </c>
      <c r="DC36" s="11">
        <f>'[1]CF fact'!DC36+'[2]CF fact'!DC36+'[3]CF fact'!DC36+'[4]CF fact'!DC36</f>
        <v>0</v>
      </c>
      <c r="DD36" s="11">
        <f>'[1]CF fact'!DD36+'[2]CF fact'!DD36+'[3]CF fact'!DD36+'[4]CF fact'!DD36</f>
        <v>0</v>
      </c>
      <c r="DE36" s="11">
        <f>'[1]CF fact'!DE36+'[2]CF fact'!DE36+'[3]CF fact'!DE36+'[4]CF fact'!DE36</f>
        <v>0</v>
      </c>
      <c r="DF36" s="11">
        <f>'[1]CF fact'!DF36+'[2]CF fact'!DF36+'[3]CF fact'!DF36+'[4]CF fact'!DF36</f>
        <v>0</v>
      </c>
      <c r="DG36" s="11">
        <f>'[1]CF fact'!DG36+'[2]CF fact'!DG36+'[3]CF fact'!DG36+'[4]CF fact'!DG36</f>
        <v>0</v>
      </c>
      <c r="DH36" s="11">
        <f>'[1]CF fact'!DH36+'[2]CF fact'!DH36+'[3]CF fact'!DH36+'[4]CF fact'!DH36</f>
        <v>0</v>
      </c>
      <c r="DI36" s="11">
        <f>'[1]CF fact'!DI36+'[2]CF fact'!DI36+'[3]CF fact'!DI36+'[4]CF fact'!DI36</f>
        <v>0</v>
      </c>
      <c r="DJ36" s="11">
        <f>'[1]CF fact'!DJ36+'[2]CF fact'!DJ36+'[3]CF fact'!DJ36+'[4]CF fact'!DJ36</f>
        <v>0</v>
      </c>
      <c r="DK36" s="11">
        <f>'[1]CF fact'!DK36+'[2]CF fact'!DK36+'[3]CF fact'!DK36+'[4]CF fact'!DK36</f>
        <v>0</v>
      </c>
      <c r="DL36" s="11">
        <f>'[1]CF fact'!DL36+'[2]CF fact'!DL36+'[3]CF fact'!DL36+'[4]CF fact'!DL36</f>
        <v>0</v>
      </c>
      <c r="DM36" s="11">
        <f>'[1]CF fact'!DM36+'[2]CF fact'!DM36+'[3]CF fact'!DM36+'[4]CF fact'!DM36</f>
        <v>0</v>
      </c>
      <c r="DN36" s="11">
        <f>'[1]CF fact'!DN36+'[2]CF fact'!DN36+'[3]CF fact'!DN36+'[4]CF fact'!DN36</f>
        <v>0</v>
      </c>
      <c r="DO36" s="11">
        <f>'[1]CF fact'!DO36+'[2]CF fact'!DO36+'[3]CF fact'!DO36+'[4]CF fact'!DO36</f>
        <v>0</v>
      </c>
      <c r="DP36" s="11">
        <f>'[1]CF fact'!DP36+'[2]CF fact'!DP36+'[3]CF fact'!DP36+'[4]CF fact'!DP36</f>
        <v>0</v>
      </c>
      <c r="DQ36" s="11">
        <f>'[1]CF fact'!DQ36+'[2]CF fact'!DQ36+'[3]CF fact'!DQ36+'[4]CF fact'!DQ36</f>
        <v>0</v>
      </c>
      <c r="DR36" s="11">
        <f>'[1]CF fact'!DR36+'[2]CF fact'!DR36+'[3]CF fact'!DR36+'[4]CF fact'!DR36</f>
        <v>0</v>
      </c>
      <c r="DS36" s="11">
        <f>'[1]CF fact'!DS36+'[2]CF fact'!DS36+'[3]CF fact'!DS36+'[4]CF fact'!DS36</f>
        <v>0</v>
      </c>
      <c r="DT36" s="11">
        <f>'[1]CF fact'!DT36+'[2]CF fact'!DT36+'[3]CF fact'!DT36+'[4]CF fact'!DT36</f>
        <v>0</v>
      </c>
    </row>
    <row r="37" spans="1:124">
      <c r="A37" s="126" t="s">
        <v>18</v>
      </c>
      <c r="B37" s="127">
        <f>SUM(C37:DT37)</f>
        <v>946939</v>
      </c>
      <c r="C37" s="128">
        <f t="shared" ref="C37:AH37" si="27">SUM(C35:C36)</f>
        <v>0</v>
      </c>
      <c r="D37" s="128">
        <f t="shared" si="27"/>
        <v>0</v>
      </c>
      <c r="E37" s="128">
        <f t="shared" si="27"/>
        <v>946939</v>
      </c>
      <c r="F37" s="128">
        <f t="shared" si="27"/>
        <v>0</v>
      </c>
      <c r="G37" s="128">
        <f t="shared" si="27"/>
        <v>0</v>
      </c>
      <c r="H37" s="128">
        <f t="shared" si="27"/>
        <v>0</v>
      </c>
      <c r="I37" s="128">
        <f t="shared" si="27"/>
        <v>0</v>
      </c>
      <c r="J37" s="128">
        <f t="shared" si="27"/>
        <v>0</v>
      </c>
      <c r="K37" s="128">
        <f t="shared" si="27"/>
        <v>0</v>
      </c>
      <c r="L37" s="128">
        <f t="shared" si="27"/>
        <v>0</v>
      </c>
      <c r="M37" s="128">
        <f t="shared" si="27"/>
        <v>0</v>
      </c>
      <c r="N37" s="128">
        <f t="shared" si="27"/>
        <v>0</v>
      </c>
      <c r="O37" s="128">
        <f t="shared" si="27"/>
        <v>0</v>
      </c>
      <c r="P37" s="128">
        <f t="shared" si="27"/>
        <v>0</v>
      </c>
      <c r="Q37" s="128">
        <f t="shared" si="27"/>
        <v>0</v>
      </c>
      <c r="R37" s="128">
        <f t="shared" si="27"/>
        <v>0</v>
      </c>
      <c r="S37" s="128">
        <f t="shared" si="27"/>
        <v>0</v>
      </c>
      <c r="T37" s="128">
        <f t="shared" si="27"/>
        <v>0</v>
      </c>
      <c r="U37" s="128">
        <f t="shared" si="27"/>
        <v>0</v>
      </c>
      <c r="V37" s="128">
        <f t="shared" si="27"/>
        <v>0</v>
      </c>
      <c r="W37" s="128">
        <f t="shared" si="27"/>
        <v>0</v>
      </c>
      <c r="X37" s="128">
        <f t="shared" si="27"/>
        <v>0</v>
      </c>
      <c r="Y37" s="128">
        <f t="shared" si="27"/>
        <v>0</v>
      </c>
      <c r="Z37" s="128">
        <f t="shared" si="27"/>
        <v>0</v>
      </c>
      <c r="AA37" s="128">
        <f t="shared" si="27"/>
        <v>0</v>
      </c>
      <c r="AB37" s="128">
        <f t="shared" si="27"/>
        <v>0</v>
      </c>
      <c r="AC37" s="128">
        <f t="shared" si="27"/>
        <v>0</v>
      </c>
      <c r="AD37" s="128">
        <f t="shared" si="27"/>
        <v>0</v>
      </c>
      <c r="AE37" s="128">
        <f t="shared" si="27"/>
        <v>0</v>
      </c>
      <c r="AF37" s="128">
        <f t="shared" si="27"/>
        <v>0</v>
      </c>
      <c r="AG37" s="128">
        <f t="shared" si="27"/>
        <v>0</v>
      </c>
      <c r="AH37" s="128">
        <f t="shared" si="27"/>
        <v>0</v>
      </c>
      <c r="AI37" s="128">
        <f t="shared" ref="AI37:BN37" si="28">SUM(AI35:AI36)</f>
        <v>0</v>
      </c>
      <c r="AJ37" s="128">
        <f t="shared" si="28"/>
        <v>0</v>
      </c>
      <c r="AK37" s="128">
        <f t="shared" si="28"/>
        <v>0</v>
      </c>
      <c r="AL37" s="128">
        <f t="shared" si="28"/>
        <v>0</v>
      </c>
      <c r="AM37" s="128">
        <f t="shared" si="28"/>
        <v>0</v>
      </c>
      <c r="AN37" s="128">
        <f t="shared" si="28"/>
        <v>0</v>
      </c>
      <c r="AO37" s="128">
        <f t="shared" si="28"/>
        <v>0</v>
      </c>
      <c r="AP37" s="128">
        <f t="shared" si="28"/>
        <v>0</v>
      </c>
      <c r="AQ37" s="128">
        <f t="shared" si="28"/>
        <v>0</v>
      </c>
      <c r="AR37" s="128">
        <f t="shared" si="28"/>
        <v>0</v>
      </c>
      <c r="AS37" s="128">
        <f t="shared" si="28"/>
        <v>0</v>
      </c>
      <c r="AT37" s="128">
        <f t="shared" si="28"/>
        <v>0</v>
      </c>
      <c r="AU37" s="128">
        <f t="shared" si="28"/>
        <v>0</v>
      </c>
      <c r="AV37" s="128">
        <f t="shared" si="28"/>
        <v>0</v>
      </c>
      <c r="AW37" s="128">
        <f t="shared" si="28"/>
        <v>0</v>
      </c>
      <c r="AX37" s="128">
        <f t="shared" si="28"/>
        <v>0</v>
      </c>
      <c r="AY37" s="128">
        <f t="shared" si="28"/>
        <v>0</v>
      </c>
      <c r="AZ37" s="128">
        <f t="shared" si="28"/>
        <v>0</v>
      </c>
      <c r="BA37" s="128">
        <f t="shared" si="28"/>
        <v>0</v>
      </c>
      <c r="BB37" s="128">
        <f t="shared" si="28"/>
        <v>0</v>
      </c>
      <c r="BC37" s="128">
        <f t="shared" si="28"/>
        <v>0</v>
      </c>
      <c r="BD37" s="128">
        <f t="shared" si="28"/>
        <v>0</v>
      </c>
      <c r="BE37" s="128">
        <f t="shared" si="28"/>
        <v>0</v>
      </c>
      <c r="BF37" s="128">
        <f t="shared" si="28"/>
        <v>0</v>
      </c>
      <c r="BG37" s="128">
        <f t="shared" si="28"/>
        <v>0</v>
      </c>
      <c r="BH37" s="128">
        <f t="shared" si="28"/>
        <v>0</v>
      </c>
      <c r="BI37" s="128">
        <f t="shared" si="28"/>
        <v>0</v>
      </c>
      <c r="BJ37" s="128">
        <f t="shared" si="28"/>
        <v>0</v>
      </c>
      <c r="BK37" s="128">
        <f t="shared" si="28"/>
        <v>0</v>
      </c>
      <c r="BL37" s="128">
        <f t="shared" si="28"/>
        <v>0</v>
      </c>
      <c r="BM37" s="128">
        <f t="shared" si="28"/>
        <v>0</v>
      </c>
      <c r="BN37" s="128">
        <f t="shared" si="28"/>
        <v>0</v>
      </c>
      <c r="BO37" s="128">
        <f t="shared" ref="BO37:CT37" si="29">SUM(BO35:BO36)</f>
        <v>0</v>
      </c>
      <c r="BP37" s="128">
        <f t="shared" si="29"/>
        <v>0</v>
      </c>
      <c r="BQ37" s="128">
        <f t="shared" si="29"/>
        <v>0</v>
      </c>
      <c r="BR37" s="128">
        <f t="shared" si="29"/>
        <v>0</v>
      </c>
      <c r="BS37" s="128">
        <f t="shared" si="29"/>
        <v>0</v>
      </c>
      <c r="BT37" s="128">
        <f t="shared" si="29"/>
        <v>0</v>
      </c>
      <c r="BU37" s="128">
        <f t="shared" si="29"/>
        <v>0</v>
      </c>
      <c r="BV37" s="128">
        <f t="shared" si="29"/>
        <v>0</v>
      </c>
      <c r="BW37" s="128">
        <f t="shared" si="29"/>
        <v>0</v>
      </c>
      <c r="BX37" s="128">
        <f t="shared" si="29"/>
        <v>0</v>
      </c>
      <c r="BY37" s="128">
        <f t="shared" si="29"/>
        <v>0</v>
      </c>
      <c r="BZ37" s="128">
        <f t="shared" si="29"/>
        <v>0</v>
      </c>
      <c r="CA37" s="128">
        <f t="shared" si="29"/>
        <v>0</v>
      </c>
      <c r="CB37" s="128">
        <f t="shared" si="29"/>
        <v>0</v>
      </c>
      <c r="CC37" s="128">
        <f t="shared" si="29"/>
        <v>0</v>
      </c>
      <c r="CD37" s="128">
        <f t="shared" si="29"/>
        <v>0</v>
      </c>
      <c r="CE37" s="128">
        <f t="shared" si="29"/>
        <v>0</v>
      </c>
      <c r="CF37" s="128">
        <f t="shared" si="29"/>
        <v>0</v>
      </c>
      <c r="CG37" s="128">
        <f t="shared" si="29"/>
        <v>0</v>
      </c>
      <c r="CH37" s="128">
        <f t="shared" si="29"/>
        <v>0</v>
      </c>
      <c r="CI37" s="128">
        <f t="shared" si="29"/>
        <v>0</v>
      </c>
      <c r="CJ37" s="128">
        <f t="shared" si="29"/>
        <v>0</v>
      </c>
      <c r="CK37" s="128">
        <f t="shared" si="29"/>
        <v>0</v>
      </c>
      <c r="CL37" s="128">
        <f t="shared" si="29"/>
        <v>0</v>
      </c>
      <c r="CM37" s="128">
        <f t="shared" si="29"/>
        <v>0</v>
      </c>
      <c r="CN37" s="128">
        <f t="shared" si="29"/>
        <v>0</v>
      </c>
      <c r="CO37" s="128">
        <f t="shared" si="29"/>
        <v>0</v>
      </c>
      <c r="CP37" s="128">
        <f t="shared" si="29"/>
        <v>0</v>
      </c>
      <c r="CQ37" s="128">
        <f t="shared" si="29"/>
        <v>0</v>
      </c>
      <c r="CR37" s="128">
        <f t="shared" si="29"/>
        <v>0</v>
      </c>
      <c r="CS37" s="128">
        <f t="shared" si="29"/>
        <v>0</v>
      </c>
      <c r="CT37" s="128">
        <f t="shared" si="29"/>
        <v>0</v>
      </c>
      <c r="CU37" s="128">
        <f t="shared" ref="CU37:DT37" si="30">SUM(CU35:CU36)</f>
        <v>0</v>
      </c>
      <c r="CV37" s="128">
        <f t="shared" si="30"/>
        <v>0</v>
      </c>
      <c r="CW37" s="128">
        <f t="shared" si="30"/>
        <v>0</v>
      </c>
      <c r="CX37" s="128">
        <f t="shared" si="30"/>
        <v>0</v>
      </c>
      <c r="CY37" s="128">
        <f t="shared" si="30"/>
        <v>0</v>
      </c>
      <c r="CZ37" s="128">
        <f t="shared" si="30"/>
        <v>0</v>
      </c>
      <c r="DA37" s="128">
        <f t="shared" si="30"/>
        <v>0</v>
      </c>
      <c r="DB37" s="128">
        <f t="shared" si="30"/>
        <v>0</v>
      </c>
      <c r="DC37" s="128">
        <f t="shared" si="30"/>
        <v>0</v>
      </c>
      <c r="DD37" s="128">
        <f t="shared" si="30"/>
        <v>0</v>
      </c>
      <c r="DE37" s="128">
        <f t="shared" si="30"/>
        <v>0</v>
      </c>
      <c r="DF37" s="128">
        <f t="shared" si="30"/>
        <v>0</v>
      </c>
      <c r="DG37" s="128">
        <f t="shared" si="30"/>
        <v>0</v>
      </c>
      <c r="DH37" s="128">
        <f t="shared" si="30"/>
        <v>0</v>
      </c>
      <c r="DI37" s="128">
        <f t="shared" si="30"/>
        <v>0</v>
      </c>
      <c r="DJ37" s="128">
        <f t="shared" si="30"/>
        <v>0</v>
      </c>
      <c r="DK37" s="128">
        <f t="shared" si="30"/>
        <v>0</v>
      </c>
      <c r="DL37" s="128">
        <f t="shared" si="30"/>
        <v>0</v>
      </c>
      <c r="DM37" s="128">
        <f t="shared" si="30"/>
        <v>0</v>
      </c>
      <c r="DN37" s="128">
        <f t="shared" si="30"/>
        <v>0</v>
      </c>
      <c r="DO37" s="128">
        <f t="shared" si="30"/>
        <v>0</v>
      </c>
      <c r="DP37" s="128">
        <f t="shared" si="30"/>
        <v>0</v>
      </c>
      <c r="DQ37" s="128">
        <f t="shared" si="30"/>
        <v>0</v>
      </c>
      <c r="DR37" s="128">
        <f t="shared" si="30"/>
        <v>0</v>
      </c>
      <c r="DS37" s="128">
        <f t="shared" si="30"/>
        <v>0</v>
      </c>
      <c r="DT37" s="128">
        <f t="shared" si="30"/>
        <v>0</v>
      </c>
    </row>
    <row r="38" spans="1:124" s="13" customFormat="1" ht="20.100000000000001" customHeight="1">
      <c r="A38" s="6" t="s">
        <v>3</v>
      </c>
      <c r="B38" s="7">
        <f>SUM(C38:DT38)</f>
        <v>-13595868.920000002</v>
      </c>
      <c r="C38" s="12">
        <f t="shared" ref="C38:AH38" si="31">C9-C19-C26-C33-C37</f>
        <v>-893000</v>
      </c>
      <c r="D38" s="12">
        <f t="shared" si="31"/>
        <v>-1882523.2</v>
      </c>
      <c r="E38" s="12">
        <f t="shared" si="31"/>
        <v>-3648751.18</v>
      </c>
      <c r="F38" s="12">
        <f t="shared" si="31"/>
        <v>-1556071.4400000002</v>
      </c>
      <c r="G38" s="12">
        <f t="shared" si="31"/>
        <v>-2986508</v>
      </c>
      <c r="H38" s="12">
        <f t="shared" si="31"/>
        <v>0</v>
      </c>
      <c r="I38" s="12">
        <f t="shared" si="31"/>
        <v>0</v>
      </c>
      <c r="J38" s="12">
        <f t="shared" si="31"/>
        <v>-6777</v>
      </c>
      <c r="K38" s="12">
        <f t="shared" si="31"/>
        <v>-1278730.3700000001</v>
      </c>
      <c r="L38" s="12">
        <f t="shared" si="31"/>
        <v>-298615</v>
      </c>
      <c r="M38" s="12">
        <f t="shared" si="31"/>
        <v>-546059.73</v>
      </c>
      <c r="N38" s="12">
        <f t="shared" si="31"/>
        <v>-236250</v>
      </c>
      <c r="O38" s="12">
        <f t="shared" si="31"/>
        <v>0</v>
      </c>
      <c r="P38" s="12">
        <f t="shared" si="31"/>
        <v>0</v>
      </c>
      <c r="Q38" s="12">
        <f t="shared" si="31"/>
        <v>-211883</v>
      </c>
      <c r="R38" s="12">
        <f t="shared" si="31"/>
        <v>-50700</v>
      </c>
      <c r="S38" s="12">
        <f t="shared" si="31"/>
        <v>0</v>
      </c>
      <c r="T38" s="12">
        <f t="shared" si="31"/>
        <v>0</v>
      </c>
      <c r="U38" s="12">
        <f t="shared" si="31"/>
        <v>0</v>
      </c>
      <c r="V38" s="12">
        <f t="shared" si="31"/>
        <v>0</v>
      </c>
      <c r="W38" s="12">
        <f t="shared" si="31"/>
        <v>0</v>
      </c>
      <c r="X38" s="12">
        <f t="shared" si="31"/>
        <v>0</v>
      </c>
      <c r="Y38" s="12">
        <f t="shared" si="31"/>
        <v>0</v>
      </c>
      <c r="Z38" s="12">
        <f t="shared" si="31"/>
        <v>0</v>
      </c>
      <c r="AA38" s="12">
        <f t="shared" si="31"/>
        <v>0</v>
      </c>
      <c r="AB38" s="12">
        <f t="shared" si="31"/>
        <v>0</v>
      </c>
      <c r="AC38" s="12">
        <f t="shared" si="31"/>
        <v>0</v>
      </c>
      <c r="AD38" s="12">
        <f t="shared" si="31"/>
        <v>0</v>
      </c>
      <c r="AE38" s="12">
        <f t="shared" si="31"/>
        <v>0</v>
      </c>
      <c r="AF38" s="12">
        <f t="shared" si="31"/>
        <v>0</v>
      </c>
      <c r="AG38" s="12">
        <f t="shared" si="31"/>
        <v>0</v>
      </c>
      <c r="AH38" s="12">
        <f t="shared" si="31"/>
        <v>0</v>
      </c>
      <c r="AI38" s="12">
        <f t="shared" ref="AI38:BN38" si="32">AI9-AI19-AI26-AI33-AI37</f>
        <v>0</v>
      </c>
      <c r="AJ38" s="12">
        <f t="shared" si="32"/>
        <v>0</v>
      </c>
      <c r="AK38" s="12">
        <f t="shared" si="32"/>
        <v>0</v>
      </c>
      <c r="AL38" s="12">
        <f t="shared" si="32"/>
        <v>0</v>
      </c>
      <c r="AM38" s="12">
        <f t="shared" si="32"/>
        <v>0</v>
      </c>
      <c r="AN38" s="12">
        <f t="shared" si="32"/>
        <v>0</v>
      </c>
      <c r="AO38" s="12">
        <f t="shared" si="32"/>
        <v>0</v>
      </c>
      <c r="AP38" s="12">
        <f t="shared" si="32"/>
        <v>0</v>
      </c>
      <c r="AQ38" s="12">
        <f t="shared" si="32"/>
        <v>0</v>
      </c>
      <c r="AR38" s="12">
        <f t="shared" si="32"/>
        <v>0</v>
      </c>
      <c r="AS38" s="12">
        <f t="shared" si="32"/>
        <v>0</v>
      </c>
      <c r="AT38" s="12">
        <f t="shared" si="32"/>
        <v>0</v>
      </c>
      <c r="AU38" s="12">
        <f t="shared" si="32"/>
        <v>0</v>
      </c>
      <c r="AV38" s="12">
        <f t="shared" si="32"/>
        <v>0</v>
      </c>
      <c r="AW38" s="12">
        <f t="shared" si="32"/>
        <v>0</v>
      </c>
      <c r="AX38" s="12">
        <f t="shared" si="32"/>
        <v>0</v>
      </c>
      <c r="AY38" s="12">
        <f t="shared" si="32"/>
        <v>0</v>
      </c>
      <c r="AZ38" s="12">
        <f t="shared" si="32"/>
        <v>0</v>
      </c>
      <c r="BA38" s="12">
        <f t="shared" si="32"/>
        <v>0</v>
      </c>
      <c r="BB38" s="12">
        <f t="shared" si="32"/>
        <v>0</v>
      </c>
      <c r="BC38" s="12">
        <f t="shared" si="32"/>
        <v>0</v>
      </c>
      <c r="BD38" s="12">
        <f t="shared" si="32"/>
        <v>0</v>
      </c>
      <c r="BE38" s="12">
        <f t="shared" si="32"/>
        <v>0</v>
      </c>
      <c r="BF38" s="12">
        <f t="shared" si="32"/>
        <v>0</v>
      </c>
      <c r="BG38" s="12">
        <f t="shared" si="32"/>
        <v>0</v>
      </c>
      <c r="BH38" s="12">
        <f t="shared" si="32"/>
        <v>0</v>
      </c>
      <c r="BI38" s="12">
        <f t="shared" si="32"/>
        <v>0</v>
      </c>
      <c r="BJ38" s="12">
        <f t="shared" si="32"/>
        <v>0</v>
      </c>
      <c r="BK38" s="12">
        <f t="shared" si="32"/>
        <v>0</v>
      </c>
      <c r="BL38" s="12">
        <f t="shared" si="32"/>
        <v>0</v>
      </c>
      <c r="BM38" s="12">
        <f t="shared" si="32"/>
        <v>0</v>
      </c>
      <c r="BN38" s="12">
        <f t="shared" si="32"/>
        <v>0</v>
      </c>
      <c r="BO38" s="12">
        <f t="shared" ref="BO38:CT38" si="33">BO9-BO19-BO26-BO33-BO37</f>
        <v>0</v>
      </c>
      <c r="BP38" s="12">
        <f t="shared" si="33"/>
        <v>0</v>
      </c>
      <c r="BQ38" s="12">
        <f t="shared" si="33"/>
        <v>0</v>
      </c>
      <c r="BR38" s="12">
        <f t="shared" si="33"/>
        <v>0</v>
      </c>
      <c r="BS38" s="12">
        <f t="shared" si="33"/>
        <v>0</v>
      </c>
      <c r="BT38" s="12">
        <f t="shared" si="33"/>
        <v>0</v>
      </c>
      <c r="BU38" s="12">
        <f t="shared" si="33"/>
        <v>0</v>
      </c>
      <c r="BV38" s="12">
        <f t="shared" si="33"/>
        <v>0</v>
      </c>
      <c r="BW38" s="12">
        <f t="shared" si="33"/>
        <v>0</v>
      </c>
      <c r="BX38" s="12">
        <f t="shared" si="33"/>
        <v>0</v>
      </c>
      <c r="BY38" s="12">
        <f t="shared" si="33"/>
        <v>0</v>
      </c>
      <c r="BZ38" s="12">
        <f t="shared" si="33"/>
        <v>0</v>
      </c>
      <c r="CA38" s="12">
        <f t="shared" si="33"/>
        <v>0</v>
      </c>
      <c r="CB38" s="12">
        <f t="shared" si="33"/>
        <v>0</v>
      </c>
      <c r="CC38" s="12">
        <f t="shared" si="33"/>
        <v>0</v>
      </c>
      <c r="CD38" s="12">
        <f t="shared" si="33"/>
        <v>0</v>
      </c>
      <c r="CE38" s="12">
        <f t="shared" si="33"/>
        <v>0</v>
      </c>
      <c r="CF38" s="12">
        <f t="shared" si="33"/>
        <v>0</v>
      </c>
      <c r="CG38" s="12">
        <f t="shared" si="33"/>
        <v>0</v>
      </c>
      <c r="CH38" s="12">
        <f t="shared" si="33"/>
        <v>0</v>
      </c>
      <c r="CI38" s="12">
        <f t="shared" si="33"/>
        <v>0</v>
      </c>
      <c r="CJ38" s="12">
        <f t="shared" si="33"/>
        <v>0</v>
      </c>
      <c r="CK38" s="12">
        <f t="shared" si="33"/>
        <v>0</v>
      </c>
      <c r="CL38" s="12">
        <f t="shared" si="33"/>
        <v>0</v>
      </c>
      <c r="CM38" s="12">
        <f t="shared" si="33"/>
        <v>0</v>
      </c>
      <c r="CN38" s="12">
        <f t="shared" si="33"/>
        <v>0</v>
      </c>
      <c r="CO38" s="12">
        <f t="shared" si="33"/>
        <v>0</v>
      </c>
      <c r="CP38" s="12">
        <f t="shared" si="33"/>
        <v>0</v>
      </c>
      <c r="CQ38" s="12">
        <f t="shared" si="33"/>
        <v>0</v>
      </c>
      <c r="CR38" s="12">
        <f t="shared" si="33"/>
        <v>0</v>
      </c>
      <c r="CS38" s="12">
        <f t="shared" si="33"/>
        <v>0</v>
      </c>
      <c r="CT38" s="12">
        <f t="shared" si="33"/>
        <v>0</v>
      </c>
      <c r="CU38" s="12">
        <f t="shared" ref="CU38:DT38" si="34">CU9-CU19-CU26-CU33-CU37</f>
        <v>0</v>
      </c>
      <c r="CV38" s="12">
        <f t="shared" si="34"/>
        <v>0</v>
      </c>
      <c r="CW38" s="12">
        <f t="shared" si="34"/>
        <v>0</v>
      </c>
      <c r="CX38" s="12">
        <f t="shared" si="34"/>
        <v>0</v>
      </c>
      <c r="CY38" s="12">
        <f t="shared" si="34"/>
        <v>0</v>
      </c>
      <c r="CZ38" s="12">
        <f t="shared" si="34"/>
        <v>0</v>
      </c>
      <c r="DA38" s="12">
        <f t="shared" si="34"/>
        <v>0</v>
      </c>
      <c r="DB38" s="12">
        <f t="shared" si="34"/>
        <v>0</v>
      </c>
      <c r="DC38" s="12">
        <f t="shared" si="34"/>
        <v>0</v>
      </c>
      <c r="DD38" s="12">
        <f t="shared" si="34"/>
        <v>0</v>
      </c>
      <c r="DE38" s="12">
        <f t="shared" si="34"/>
        <v>0</v>
      </c>
      <c r="DF38" s="12">
        <f t="shared" si="34"/>
        <v>0</v>
      </c>
      <c r="DG38" s="12">
        <f t="shared" si="34"/>
        <v>0</v>
      </c>
      <c r="DH38" s="12">
        <f t="shared" si="34"/>
        <v>0</v>
      </c>
      <c r="DI38" s="12">
        <f t="shared" si="34"/>
        <v>0</v>
      </c>
      <c r="DJ38" s="12">
        <f t="shared" si="34"/>
        <v>0</v>
      </c>
      <c r="DK38" s="12">
        <f t="shared" si="34"/>
        <v>0</v>
      </c>
      <c r="DL38" s="12">
        <f t="shared" si="34"/>
        <v>0</v>
      </c>
      <c r="DM38" s="12">
        <f t="shared" si="34"/>
        <v>0</v>
      </c>
      <c r="DN38" s="12">
        <f t="shared" si="34"/>
        <v>0</v>
      </c>
      <c r="DO38" s="12">
        <f t="shared" si="34"/>
        <v>0</v>
      </c>
      <c r="DP38" s="12">
        <f t="shared" si="34"/>
        <v>0</v>
      </c>
      <c r="DQ38" s="12">
        <f t="shared" si="34"/>
        <v>0</v>
      </c>
      <c r="DR38" s="12">
        <f t="shared" si="34"/>
        <v>0</v>
      </c>
      <c r="DS38" s="12">
        <f t="shared" si="34"/>
        <v>0</v>
      </c>
      <c r="DT38" s="12">
        <f t="shared" si="34"/>
        <v>0</v>
      </c>
    </row>
    <row r="39" spans="1:124" s="9" customFormat="1" ht="21.95" customHeight="1">
      <c r="A39" s="4" t="s">
        <v>4</v>
      </c>
      <c r="B39" s="5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4"/>
      <c r="BE39" s="14"/>
      <c r="BF39" s="14"/>
      <c r="BG39" s="14"/>
      <c r="BH39" s="14"/>
      <c r="BI39" s="14"/>
      <c r="BJ39" s="14"/>
      <c r="BK39" s="14"/>
      <c r="BL39" s="14"/>
      <c r="BM39" s="14"/>
      <c r="BN39" s="14"/>
      <c r="BO39" s="14"/>
      <c r="BP39" s="14"/>
      <c r="BQ39" s="14"/>
      <c r="BR39" s="14"/>
      <c r="BS39" s="14"/>
      <c r="BT39" s="14"/>
      <c r="BU39" s="14"/>
      <c r="BV39" s="14"/>
      <c r="BW39" s="14"/>
      <c r="BX39" s="14"/>
      <c r="BY39" s="14"/>
      <c r="BZ39" s="14"/>
      <c r="CA39" s="14"/>
      <c r="CB39" s="14"/>
      <c r="CC39" s="14"/>
      <c r="CD39" s="14"/>
      <c r="CE39" s="14"/>
      <c r="CF39" s="14"/>
      <c r="CG39" s="14"/>
      <c r="CH39" s="14"/>
      <c r="CI39" s="14"/>
      <c r="CJ39" s="14"/>
      <c r="CK39" s="14"/>
      <c r="CL39" s="14"/>
      <c r="CM39" s="14"/>
      <c r="CN39" s="14"/>
      <c r="CO39" s="14"/>
      <c r="CP39" s="14"/>
      <c r="CQ39" s="14"/>
      <c r="CR39" s="14"/>
      <c r="CS39" s="14"/>
      <c r="CT39" s="14"/>
      <c r="CU39" s="14"/>
      <c r="CV39" s="14"/>
      <c r="CW39" s="14"/>
      <c r="CX39" s="14"/>
      <c r="CY39" s="14"/>
      <c r="CZ39" s="14"/>
      <c r="DA39" s="14"/>
      <c r="DB39" s="14"/>
      <c r="DC39" s="14"/>
      <c r="DD39" s="14"/>
      <c r="DE39" s="14"/>
      <c r="DF39" s="14"/>
      <c r="DG39" s="14"/>
      <c r="DH39" s="14"/>
      <c r="DI39" s="14"/>
      <c r="DJ39" s="14"/>
      <c r="DK39" s="14"/>
      <c r="DL39" s="14"/>
      <c r="DM39" s="14"/>
      <c r="DN39" s="14"/>
      <c r="DO39" s="14"/>
      <c r="DP39" s="14"/>
      <c r="DQ39" s="14"/>
      <c r="DR39" s="14"/>
      <c r="DS39" s="14"/>
      <c r="DT39" s="14"/>
    </row>
    <row r="40" spans="1:124">
      <c r="A40" s="108" t="s">
        <v>29</v>
      </c>
      <c r="B40" s="26">
        <f>SUM(C40:DT40)</f>
        <v>0</v>
      </c>
      <c r="C40" s="11">
        <f>'[1]CF fact'!C40+'[2]CF fact'!C40+'[3]CF fact'!C40+'[4]CF fact'!C40</f>
        <v>0</v>
      </c>
      <c r="D40" s="11">
        <f>'[1]CF fact'!D40+'[2]CF fact'!D40+'[3]CF fact'!D40+'[4]CF fact'!D40</f>
        <v>0</v>
      </c>
      <c r="E40" s="11">
        <f>'[1]CF fact'!E40+'[2]CF fact'!E40+'[3]CF fact'!E40+'[4]CF fact'!E40</f>
        <v>0</v>
      </c>
      <c r="F40" s="11">
        <f>'[1]CF fact'!F40+'[2]CF fact'!F40+'[3]CF fact'!F40+'[4]CF fact'!F40</f>
        <v>0</v>
      </c>
      <c r="G40" s="11">
        <f>'[1]CF fact'!G40+'[2]CF fact'!G40+'[3]CF fact'!G40+'[4]CF fact'!G40</f>
        <v>0</v>
      </c>
      <c r="H40" s="11">
        <f>'[1]CF fact'!H40+'[2]CF fact'!H40+'[3]CF fact'!H40+'[4]CF fact'!H40</f>
        <v>0</v>
      </c>
      <c r="I40" s="11">
        <f>'[1]CF fact'!I40+'[2]CF fact'!I40+'[3]CF fact'!I40+'[4]CF fact'!I40</f>
        <v>0</v>
      </c>
      <c r="J40" s="11">
        <f>'[1]CF fact'!J40+'[2]CF fact'!J40+'[3]CF fact'!J40+'[4]CF fact'!J40</f>
        <v>0</v>
      </c>
      <c r="K40" s="11">
        <f>'[1]CF fact'!K40+'[2]CF fact'!K40+'[3]CF fact'!K40+'[4]CF fact'!K40</f>
        <v>0</v>
      </c>
      <c r="L40" s="11">
        <f>'[1]CF fact'!L40+'[2]CF fact'!L40+'[3]CF fact'!L40+'[4]CF fact'!L40</f>
        <v>0</v>
      </c>
      <c r="M40" s="11">
        <f>'[1]CF fact'!M40+'[2]CF fact'!M40+'[3]CF fact'!M40+'[4]CF fact'!M40</f>
        <v>0</v>
      </c>
      <c r="N40" s="11">
        <f>'[1]CF fact'!N40+'[2]CF fact'!N40+'[3]CF fact'!N40+'[4]CF fact'!N40</f>
        <v>0</v>
      </c>
      <c r="O40" s="11">
        <f>'[1]CF fact'!O40+'[2]CF fact'!O40+'[3]CF fact'!O40+'[4]CF fact'!O40</f>
        <v>0</v>
      </c>
      <c r="P40" s="11">
        <f>'[1]CF fact'!P40+'[2]CF fact'!P40+'[3]CF fact'!P40+'[4]CF fact'!P40</f>
        <v>0</v>
      </c>
      <c r="Q40" s="11">
        <f>'[1]CF fact'!Q40+'[2]CF fact'!Q40+'[3]CF fact'!Q40+'[4]CF fact'!Q40</f>
        <v>0</v>
      </c>
      <c r="R40" s="11">
        <f>'[1]CF fact'!R40+'[2]CF fact'!R40+'[3]CF fact'!R40+'[4]CF fact'!R40</f>
        <v>0</v>
      </c>
      <c r="S40" s="11">
        <f>'[1]CF fact'!S40+'[2]CF fact'!S40+'[3]CF fact'!S40+'[4]CF fact'!S40</f>
        <v>0</v>
      </c>
      <c r="T40" s="11">
        <f>'[1]CF fact'!T40+'[2]CF fact'!T40+'[3]CF fact'!T40+'[4]CF fact'!T40</f>
        <v>0</v>
      </c>
      <c r="U40" s="11">
        <f>'[1]CF fact'!U40+'[2]CF fact'!U40+'[3]CF fact'!U40+'[4]CF fact'!U40</f>
        <v>0</v>
      </c>
      <c r="V40" s="11">
        <f>'[1]CF fact'!V40+'[2]CF fact'!V40+'[3]CF fact'!V40+'[4]CF fact'!V40</f>
        <v>0</v>
      </c>
      <c r="W40" s="11">
        <f>'[1]CF fact'!W40+'[2]CF fact'!W40+'[3]CF fact'!W40+'[4]CF fact'!W40</f>
        <v>0</v>
      </c>
      <c r="X40" s="11">
        <f>'[1]CF fact'!X40+'[2]CF fact'!X40+'[3]CF fact'!X40+'[4]CF fact'!X40</f>
        <v>0</v>
      </c>
      <c r="Y40" s="11">
        <f>'[1]CF fact'!Y40+'[2]CF fact'!Y40+'[3]CF fact'!Y40+'[4]CF fact'!Y40</f>
        <v>0</v>
      </c>
      <c r="Z40" s="11">
        <f>'[1]CF fact'!Z40+'[2]CF fact'!Z40+'[3]CF fact'!Z40+'[4]CF fact'!Z40</f>
        <v>0</v>
      </c>
      <c r="AA40" s="11">
        <f>'[1]CF fact'!AA40+'[2]CF fact'!AA40+'[3]CF fact'!AA40+'[4]CF fact'!AA40</f>
        <v>0</v>
      </c>
      <c r="AB40" s="11">
        <f>'[1]CF fact'!AB40+'[2]CF fact'!AB40+'[3]CF fact'!AB40+'[4]CF fact'!AB40</f>
        <v>0</v>
      </c>
      <c r="AC40" s="11">
        <f>'[1]CF fact'!AC40+'[2]CF fact'!AC40+'[3]CF fact'!AC40+'[4]CF fact'!AC40</f>
        <v>0</v>
      </c>
      <c r="AD40" s="11">
        <f>'[1]CF fact'!AD40+'[2]CF fact'!AD40+'[3]CF fact'!AD40+'[4]CF fact'!AD40</f>
        <v>0</v>
      </c>
      <c r="AE40" s="11">
        <f>'[1]CF fact'!AE40+'[2]CF fact'!AE40+'[3]CF fact'!AE40+'[4]CF fact'!AE40</f>
        <v>0</v>
      </c>
      <c r="AF40" s="11">
        <f>'[1]CF fact'!AF40+'[2]CF fact'!AF40+'[3]CF fact'!AF40+'[4]CF fact'!AF40</f>
        <v>0</v>
      </c>
      <c r="AG40" s="11">
        <f>'[1]CF fact'!AG40+'[2]CF fact'!AG40+'[3]CF fact'!AG40+'[4]CF fact'!AG40</f>
        <v>0</v>
      </c>
      <c r="AH40" s="11">
        <f>'[1]CF fact'!AH40+'[2]CF fact'!AH40+'[3]CF fact'!AH40+'[4]CF fact'!AH40</f>
        <v>0</v>
      </c>
      <c r="AI40" s="11">
        <f>'[1]CF fact'!AI40+'[2]CF fact'!AI40+'[3]CF fact'!AI40+'[4]CF fact'!AI40</f>
        <v>0</v>
      </c>
      <c r="AJ40" s="11">
        <f>'[1]CF fact'!AJ40+'[2]CF fact'!AJ40+'[3]CF fact'!AJ40+'[4]CF fact'!AJ40</f>
        <v>0</v>
      </c>
      <c r="AK40" s="11">
        <f>'[1]CF fact'!AK40+'[2]CF fact'!AK40+'[3]CF fact'!AK40+'[4]CF fact'!AK40</f>
        <v>0</v>
      </c>
      <c r="AL40" s="11">
        <f>'[1]CF fact'!AL40+'[2]CF fact'!AL40+'[3]CF fact'!AL40+'[4]CF fact'!AL40</f>
        <v>0</v>
      </c>
      <c r="AM40" s="11">
        <f>'[1]CF fact'!AM40+'[2]CF fact'!AM40+'[3]CF fact'!AM40+'[4]CF fact'!AM40</f>
        <v>0</v>
      </c>
      <c r="AN40" s="11">
        <f>'[1]CF fact'!AN40+'[2]CF fact'!AN40+'[3]CF fact'!AN40+'[4]CF fact'!AN40</f>
        <v>0</v>
      </c>
      <c r="AO40" s="11">
        <f>'[1]CF fact'!AO40+'[2]CF fact'!AO40+'[3]CF fact'!AO40+'[4]CF fact'!AO40</f>
        <v>0</v>
      </c>
      <c r="AP40" s="11">
        <f>'[1]CF fact'!AP40+'[2]CF fact'!AP40+'[3]CF fact'!AP40+'[4]CF fact'!AP40</f>
        <v>0</v>
      </c>
      <c r="AQ40" s="11">
        <f>'[1]CF fact'!AQ40+'[2]CF fact'!AQ40+'[3]CF fact'!AQ40+'[4]CF fact'!AQ40</f>
        <v>0</v>
      </c>
      <c r="AR40" s="11">
        <f>'[1]CF fact'!AR40+'[2]CF fact'!AR40+'[3]CF fact'!AR40+'[4]CF fact'!AR40</f>
        <v>0</v>
      </c>
      <c r="AS40" s="11">
        <f>'[1]CF fact'!AS40+'[2]CF fact'!AS40+'[3]CF fact'!AS40+'[4]CF fact'!AS40</f>
        <v>0</v>
      </c>
      <c r="AT40" s="11">
        <f>'[1]CF fact'!AT40+'[2]CF fact'!AT40+'[3]CF fact'!AT40+'[4]CF fact'!AT40</f>
        <v>0</v>
      </c>
      <c r="AU40" s="11">
        <f>'[1]CF fact'!AU40+'[2]CF fact'!AU40+'[3]CF fact'!AU40+'[4]CF fact'!AU40</f>
        <v>0</v>
      </c>
      <c r="AV40" s="11">
        <f>'[1]CF fact'!AV40+'[2]CF fact'!AV40+'[3]CF fact'!AV40+'[4]CF fact'!AV40</f>
        <v>0</v>
      </c>
      <c r="AW40" s="11">
        <f>'[1]CF fact'!AW40+'[2]CF fact'!AW40+'[3]CF fact'!AW40+'[4]CF fact'!AW40</f>
        <v>0</v>
      </c>
      <c r="AX40" s="11">
        <f>'[1]CF fact'!AX40+'[2]CF fact'!AX40+'[3]CF fact'!AX40+'[4]CF fact'!AX40</f>
        <v>0</v>
      </c>
      <c r="AY40" s="11">
        <f>'[1]CF fact'!AY40+'[2]CF fact'!AY40+'[3]CF fact'!AY40+'[4]CF fact'!AY40</f>
        <v>0</v>
      </c>
      <c r="AZ40" s="11">
        <f>'[1]CF fact'!AZ40+'[2]CF fact'!AZ40+'[3]CF fact'!AZ40+'[4]CF fact'!AZ40</f>
        <v>0</v>
      </c>
      <c r="BA40" s="11">
        <f>'[1]CF fact'!BA40+'[2]CF fact'!BA40+'[3]CF fact'!BA40+'[4]CF fact'!BA40</f>
        <v>0</v>
      </c>
      <c r="BB40" s="11">
        <f>'[1]CF fact'!BB40+'[2]CF fact'!BB40+'[3]CF fact'!BB40+'[4]CF fact'!BB40</f>
        <v>0</v>
      </c>
      <c r="BC40" s="11">
        <f>'[1]CF fact'!BC40+'[2]CF fact'!BC40+'[3]CF fact'!BC40+'[4]CF fact'!BC40</f>
        <v>0</v>
      </c>
      <c r="BD40" s="11">
        <f>'[1]CF fact'!BD40+'[2]CF fact'!BD40+'[3]CF fact'!BD40+'[4]CF fact'!BD40</f>
        <v>0</v>
      </c>
      <c r="BE40" s="11">
        <f>'[1]CF fact'!BE40+'[2]CF fact'!BE40+'[3]CF fact'!BE40+'[4]CF fact'!BE40</f>
        <v>0</v>
      </c>
      <c r="BF40" s="11">
        <f>'[1]CF fact'!BF40+'[2]CF fact'!BF40+'[3]CF fact'!BF40+'[4]CF fact'!BF40</f>
        <v>0</v>
      </c>
      <c r="BG40" s="11">
        <f>'[1]CF fact'!BG40+'[2]CF fact'!BG40+'[3]CF fact'!BG40+'[4]CF fact'!BG40</f>
        <v>0</v>
      </c>
      <c r="BH40" s="11">
        <f>'[1]CF fact'!BH40+'[2]CF fact'!BH40+'[3]CF fact'!BH40+'[4]CF fact'!BH40</f>
        <v>0</v>
      </c>
      <c r="BI40" s="11">
        <f>'[1]CF fact'!BI40+'[2]CF fact'!BI40+'[3]CF fact'!BI40+'[4]CF fact'!BI40</f>
        <v>0</v>
      </c>
      <c r="BJ40" s="11">
        <f>'[1]CF fact'!BJ40+'[2]CF fact'!BJ40+'[3]CF fact'!BJ40+'[4]CF fact'!BJ40</f>
        <v>0</v>
      </c>
      <c r="BK40" s="11">
        <f>'[1]CF fact'!BK40+'[2]CF fact'!BK40+'[3]CF fact'!BK40+'[4]CF fact'!BK40</f>
        <v>0</v>
      </c>
      <c r="BL40" s="11">
        <f>'[1]CF fact'!BL40+'[2]CF fact'!BL40+'[3]CF fact'!BL40+'[4]CF fact'!BL40</f>
        <v>0</v>
      </c>
      <c r="BM40" s="11">
        <f>'[1]CF fact'!BM40+'[2]CF fact'!BM40+'[3]CF fact'!BM40+'[4]CF fact'!BM40</f>
        <v>0</v>
      </c>
      <c r="BN40" s="11">
        <f>'[1]CF fact'!BN40+'[2]CF fact'!BN40+'[3]CF fact'!BN40+'[4]CF fact'!BN40</f>
        <v>0</v>
      </c>
      <c r="BO40" s="11">
        <f>'[1]CF fact'!BO40+'[2]CF fact'!BO40+'[3]CF fact'!BO40+'[4]CF fact'!BO40</f>
        <v>0</v>
      </c>
      <c r="BP40" s="11">
        <f>'[1]CF fact'!BP40+'[2]CF fact'!BP40+'[3]CF fact'!BP40+'[4]CF fact'!BP40</f>
        <v>0</v>
      </c>
      <c r="BQ40" s="11">
        <f>'[1]CF fact'!BQ40+'[2]CF fact'!BQ40+'[3]CF fact'!BQ40+'[4]CF fact'!BQ40</f>
        <v>0</v>
      </c>
      <c r="BR40" s="11">
        <f>'[1]CF fact'!BR40+'[2]CF fact'!BR40+'[3]CF fact'!BR40+'[4]CF fact'!BR40</f>
        <v>0</v>
      </c>
      <c r="BS40" s="11">
        <f>'[1]CF fact'!BS40+'[2]CF fact'!BS40+'[3]CF fact'!BS40+'[4]CF fact'!BS40</f>
        <v>0</v>
      </c>
      <c r="BT40" s="11">
        <f>'[1]CF fact'!BT40+'[2]CF fact'!BT40+'[3]CF fact'!BT40+'[4]CF fact'!BT40</f>
        <v>0</v>
      </c>
      <c r="BU40" s="11">
        <f>'[1]CF fact'!BU40+'[2]CF fact'!BU40+'[3]CF fact'!BU40+'[4]CF fact'!BU40</f>
        <v>0</v>
      </c>
      <c r="BV40" s="11">
        <f>'[1]CF fact'!BV40+'[2]CF fact'!BV40+'[3]CF fact'!BV40+'[4]CF fact'!BV40</f>
        <v>0</v>
      </c>
      <c r="BW40" s="11">
        <f>'[1]CF fact'!BW40+'[2]CF fact'!BW40+'[3]CF fact'!BW40+'[4]CF fact'!BW40</f>
        <v>0</v>
      </c>
      <c r="BX40" s="11">
        <f>'[1]CF fact'!BX40+'[2]CF fact'!BX40+'[3]CF fact'!BX40+'[4]CF fact'!BX40</f>
        <v>0</v>
      </c>
      <c r="BY40" s="11">
        <f>'[1]CF fact'!BY40+'[2]CF fact'!BY40+'[3]CF fact'!BY40+'[4]CF fact'!BY40</f>
        <v>0</v>
      </c>
      <c r="BZ40" s="11">
        <f>'[1]CF fact'!BZ40+'[2]CF fact'!BZ40+'[3]CF fact'!BZ40+'[4]CF fact'!BZ40</f>
        <v>0</v>
      </c>
      <c r="CA40" s="11">
        <f>'[1]CF fact'!CA40+'[2]CF fact'!CA40+'[3]CF fact'!CA40+'[4]CF fact'!CA40</f>
        <v>0</v>
      </c>
      <c r="CB40" s="11">
        <f>'[1]CF fact'!CB40+'[2]CF fact'!CB40+'[3]CF fact'!CB40+'[4]CF fact'!CB40</f>
        <v>0</v>
      </c>
      <c r="CC40" s="11">
        <f>'[1]CF fact'!CC40+'[2]CF fact'!CC40+'[3]CF fact'!CC40+'[4]CF fact'!CC40</f>
        <v>0</v>
      </c>
      <c r="CD40" s="11">
        <f>'[1]CF fact'!CD40+'[2]CF fact'!CD40+'[3]CF fact'!CD40+'[4]CF fact'!CD40</f>
        <v>0</v>
      </c>
      <c r="CE40" s="11">
        <f>'[1]CF fact'!CE40+'[2]CF fact'!CE40+'[3]CF fact'!CE40+'[4]CF fact'!CE40</f>
        <v>0</v>
      </c>
      <c r="CF40" s="11">
        <f>'[1]CF fact'!CF40+'[2]CF fact'!CF40+'[3]CF fact'!CF40+'[4]CF fact'!CF40</f>
        <v>0</v>
      </c>
      <c r="CG40" s="11">
        <f>'[1]CF fact'!CG40+'[2]CF fact'!CG40+'[3]CF fact'!CG40+'[4]CF fact'!CG40</f>
        <v>0</v>
      </c>
      <c r="CH40" s="11">
        <f>'[1]CF fact'!CH40+'[2]CF fact'!CH40+'[3]CF fact'!CH40+'[4]CF fact'!CH40</f>
        <v>0</v>
      </c>
      <c r="CI40" s="11">
        <f>'[1]CF fact'!CI40+'[2]CF fact'!CI40+'[3]CF fact'!CI40+'[4]CF fact'!CI40</f>
        <v>0</v>
      </c>
      <c r="CJ40" s="11">
        <f>'[1]CF fact'!CJ40+'[2]CF fact'!CJ40+'[3]CF fact'!CJ40+'[4]CF fact'!CJ40</f>
        <v>0</v>
      </c>
      <c r="CK40" s="11">
        <f>'[1]CF fact'!CK40+'[2]CF fact'!CK40+'[3]CF fact'!CK40+'[4]CF fact'!CK40</f>
        <v>0</v>
      </c>
      <c r="CL40" s="11">
        <f>'[1]CF fact'!CL40+'[2]CF fact'!CL40+'[3]CF fact'!CL40+'[4]CF fact'!CL40</f>
        <v>0</v>
      </c>
      <c r="CM40" s="11">
        <f>'[1]CF fact'!CM40+'[2]CF fact'!CM40+'[3]CF fact'!CM40+'[4]CF fact'!CM40</f>
        <v>0</v>
      </c>
      <c r="CN40" s="11">
        <f>'[1]CF fact'!CN40+'[2]CF fact'!CN40+'[3]CF fact'!CN40+'[4]CF fact'!CN40</f>
        <v>0</v>
      </c>
      <c r="CO40" s="11">
        <f>'[1]CF fact'!CO40+'[2]CF fact'!CO40+'[3]CF fact'!CO40+'[4]CF fact'!CO40</f>
        <v>0</v>
      </c>
      <c r="CP40" s="11">
        <f>'[1]CF fact'!CP40+'[2]CF fact'!CP40+'[3]CF fact'!CP40+'[4]CF fact'!CP40</f>
        <v>0</v>
      </c>
      <c r="CQ40" s="11">
        <f>'[1]CF fact'!CQ40+'[2]CF fact'!CQ40+'[3]CF fact'!CQ40+'[4]CF fact'!CQ40</f>
        <v>0</v>
      </c>
      <c r="CR40" s="11">
        <f>'[1]CF fact'!CR40+'[2]CF fact'!CR40+'[3]CF fact'!CR40+'[4]CF fact'!CR40</f>
        <v>0</v>
      </c>
      <c r="CS40" s="11">
        <f>'[1]CF fact'!CS40+'[2]CF fact'!CS40+'[3]CF fact'!CS40+'[4]CF fact'!CS40</f>
        <v>0</v>
      </c>
      <c r="CT40" s="11">
        <f>'[1]CF fact'!CT40+'[2]CF fact'!CT40+'[3]CF fact'!CT40+'[4]CF fact'!CT40</f>
        <v>0</v>
      </c>
      <c r="CU40" s="11">
        <f>'[1]CF fact'!CU40+'[2]CF fact'!CU40+'[3]CF fact'!CU40+'[4]CF fact'!CU40</f>
        <v>0</v>
      </c>
      <c r="CV40" s="11">
        <f>'[1]CF fact'!CV40+'[2]CF fact'!CV40+'[3]CF fact'!CV40+'[4]CF fact'!CV40</f>
        <v>0</v>
      </c>
      <c r="CW40" s="11">
        <f>'[1]CF fact'!CW40+'[2]CF fact'!CW40+'[3]CF fact'!CW40+'[4]CF fact'!CW40</f>
        <v>0</v>
      </c>
      <c r="CX40" s="11">
        <f>'[1]CF fact'!CX40+'[2]CF fact'!CX40+'[3]CF fact'!CX40+'[4]CF fact'!CX40</f>
        <v>0</v>
      </c>
      <c r="CY40" s="11">
        <f>'[1]CF fact'!CY40+'[2]CF fact'!CY40+'[3]CF fact'!CY40+'[4]CF fact'!CY40</f>
        <v>0</v>
      </c>
      <c r="CZ40" s="11">
        <f>'[1]CF fact'!CZ40+'[2]CF fact'!CZ40+'[3]CF fact'!CZ40+'[4]CF fact'!CZ40</f>
        <v>0</v>
      </c>
      <c r="DA40" s="11">
        <f>'[1]CF fact'!DA40+'[2]CF fact'!DA40+'[3]CF fact'!DA40+'[4]CF fact'!DA40</f>
        <v>0</v>
      </c>
      <c r="DB40" s="11">
        <f>'[1]CF fact'!DB40+'[2]CF fact'!DB40+'[3]CF fact'!DB40+'[4]CF fact'!DB40</f>
        <v>0</v>
      </c>
      <c r="DC40" s="11">
        <f>'[1]CF fact'!DC40+'[2]CF fact'!DC40+'[3]CF fact'!DC40+'[4]CF fact'!DC40</f>
        <v>0</v>
      </c>
      <c r="DD40" s="11">
        <f>'[1]CF fact'!DD40+'[2]CF fact'!DD40+'[3]CF fact'!DD40+'[4]CF fact'!DD40</f>
        <v>0</v>
      </c>
      <c r="DE40" s="11">
        <f>'[1]CF fact'!DE40+'[2]CF fact'!DE40+'[3]CF fact'!DE40+'[4]CF fact'!DE40</f>
        <v>0</v>
      </c>
      <c r="DF40" s="11">
        <f>'[1]CF fact'!DF40+'[2]CF fact'!DF40+'[3]CF fact'!DF40+'[4]CF fact'!DF40</f>
        <v>0</v>
      </c>
      <c r="DG40" s="11">
        <f>'[1]CF fact'!DG40+'[2]CF fact'!DG40+'[3]CF fact'!DG40+'[4]CF fact'!DG40</f>
        <v>0</v>
      </c>
      <c r="DH40" s="11">
        <f>'[1]CF fact'!DH40+'[2]CF fact'!DH40+'[3]CF fact'!DH40+'[4]CF fact'!DH40</f>
        <v>0</v>
      </c>
      <c r="DI40" s="11">
        <f>'[1]CF fact'!DI40+'[2]CF fact'!DI40+'[3]CF fact'!DI40+'[4]CF fact'!DI40</f>
        <v>0</v>
      </c>
      <c r="DJ40" s="11">
        <f>'[1]CF fact'!DJ40+'[2]CF fact'!DJ40+'[3]CF fact'!DJ40+'[4]CF fact'!DJ40</f>
        <v>0</v>
      </c>
      <c r="DK40" s="11">
        <f>'[1]CF fact'!DK40+'[2]CF fact'!DK40+'[3]CF fact'!DK40+'[4]CF fact'!DK40</f>
        <v>0</v>
      </c>
      <c r="DL40" s="11">
        <f>'[1]CF fact'!DL40+'[2]CF fact'!DL40+'[3]CF fact'!DL40+'[4]CF fact'!DL40</f>
        <v>0</v>
      </c>
      <c r="DM40" s="11">
        <f>'[1]CF fact'!DM40+'[2]CF fact'!DM40+'[3]CF fact'!DM40+'[4]CF fact'!DM40</f>
        <v>0</v>
      </c>
      <c r="DN40" s="11">
        <f>'[1]CF fact'!DN40+'[2]CF fact'!DN40+'[3]CF fact'!DN40+'[4]CF fact'!DN40</f>
        <v>0</v>
      </c>
      <c r="DO40" s="11">
        <f>'[1]CF fact'!DO40+'[2]CF fact'!DO40+'[3]CF fact'!DO40+'[4]CF fact'!DO40</f>
        <v>0</v>
      </c>
      <c r="DP40" s="11">
        <f>'[1]CF fact'!DP40+'[2]CF fact'!DP40+'[3]CF fact'!DP40+'[4]CF fact'!DP40</f>
        <v>0</v>
      </c>
      <c r="DQ40" s="11">
        <f>'[1]CF fact'!DQ40+'[2]CF fact'!DQ40+'[3]CF fact'!DQ40+'[4]CF fact'!DQ40</f>
        <v>0</v>
      </c>
      <c r="DR40" s="11">
        <f>'[1]CF fact'!DR40+'[2]CF fact'!DR40+'[3]CF fact'!DR40+'[4]CF fact'!DR40</f>
        <v>0</v>
      </c>
      <c r="DS40" s="11">
        <f>'[1]CF fact'!DS40+'[2]CF fact'!DS40+'[3]CF fact'!DS40+'[4]CF fact'!DS40</f>
        <v>0</v>
      </c>
      <c r="DT40" s="11">
        <f>'[1]CF fact'!DT40+'[2]CF fact'!DT40+'[3]CF fact'!DT40+'[4]CF fact'!DT40</f>
        <v>0</v>
      </c>
    </row>
    <row r="41" spans="1:124">
      <c r="A41" s="102" t="s">
        <v>46</v>
      </c>
      <c r="B41" s="22">
        <f>SUM(C41:DT41)</f>
        <v>114663.21</v>
      </c>
      <c r="C41" s="11">
        <f>'[1]CF fact'!C41+'[2]CF fact'!C41+'[3]CF fact'!C41+'[4]CF fact'!C41</f>
        <v>70</v>
      </c>
      <c r="D41" s="11">
        <f>'[1]CF fact'!D41+'[2]CF fact'!D41+'[3]CF fact'!D41+'[4]CF fact'!D41</f>
        <v>105</v>
      </c>
      <c r="E41" s="11">
        <f>'[1]CF fact'!E41+'[2]CF fact'!E41+'[3]CF fact'!E41+'[4]CF fact'!E41</f>
        <v>595</v>
      </c>
      <c r="F41" s="11">
        <f>'[1]CF fact'!F41+'[2]CF fact'!F41+'[3]CF fact'!F41+'[4]CF fact'!F41</f>
        <v>3018.21</v>
      </c>
      <c r="G41" s="11">
        <f>'[1]CF fact'!G41+'[2]CF fact'!G41+'[3]CF fact'!G41+'[4]CF fact'!G41</f>
        <v>107725</v>
      </c>
      <c r="H41" s="11">
        <f>'[1]CF fact'!H41+'[2]CF fact'!H41+'[3]CF fact'!H41+'[4]CF fact'!H41</f>
        <v>0</v>
      </c>
      <c r="I41" s="11">
        <f>'[1]CF fact'!I41+'[2]CF fact'!I41+'[3]CF fact'!I41+'[4]CF fact'!I41</f>
        <v>0</v>
      </c>
      <c r="J41" s="11">
        <f>'[1]CF fact'!J41+'[2]CF fact'!J41+'[3]CF fact'!J41+'[4]CF fact'!J41</f>
        <v>35</v>
      </c>
      <c r="K41" s="11">
        <f>'[1]CF fact'!K41+'[2]CF fact'!K41+'[3]CF fact'!K41+'[4]CF fact'!K41</f>
        <v>845</v>
      </c>
      <c r="L41" s="11">
        <f>'[1]CF fact'!L41+'[2]CF fact'!L41+'[3]CF fact'!L41+'[4]CF fact'!L41</f>
        <v>70</v>
      </c>
      <c r="M41" s="11">
        <f>'[1]CF fact'!M41+'[2]CF fact'!M41+'[3]CF fact'!M41+'[4]CF fact'!M41</f>
        <v>1665</v>
      </c>
      <c r="N41" s="11">
        <f>'[1]CF fact'!N41+'[2]CF fact'!N41+'[3]CF fact'!N41+'[4]CF fact'!N41</f>
        <v>0</v>
      </c>
      <c r="O41" s="11">
        <f>'[1]CF fact'!O41+'[2]CF fact'!O41+'[3]CF fact'!O41+'[4]CF fact'!O41</f>
        <v>0</v>
      </c>
      <c r="P41" s="11">
        <f>'[1]CF fact'!P41+'[2]CF fact'!P41+'[3]CF fact'!P41+'[4]CF fact'!P41</f>
        <v>0</v>
      </c>
      <c r="Q41" s="11">
        <f>'[1]CF fact'!Q41+'[2]CF fact'!Q41+'[3]CF fact'!Q41+'[4]CF fact'!Q41</f>
        <v>105</v>
      </c>
      <c r="R41" s="11">
        <f>'[1]CF fact'!R41+'[2]CF fact'!R41+'[3]CF fact'!R41+'[4]CF fact'!R41</f>
        <v>430</v>
      </c>
      <c r="S41" s="11">
        <f>'[1]CF fact'!S41+'[2]CF fact'!S41+'[3]CF fact'!S41+'[4]CF fact'!S41</f>
        <v>0</v>
      </c>
      <c r="T41" s="11">
        <f>'[1]CF fact'!T41+'[2]CF fact'!T41+'[3]CF fact'!T41+'[4]CF fact'!T41</f>
        <v>0</v>
      </c>
      <c r="U41" s="11">
        <f>'[1]CF fact'!U41+'[2]CF fact'!U41+'[3]CF fact'!U41+'[4]CF fact'!U41</f>
        <v>0</v>
      </c>
      <c r="V41" s="11">
        <f>'[1]CF fact'!V41+'[2]CF fact'!V41+'[3]CF fact'!V41+'[4]CF fact'!V41</f>
        <v>0</v>
      </c>
      <c r="W41" s="11">
        <f>'[1]CF fact'!W41+'[2]CF fact'!W41+'[3]CF fact'!W41+'[4]CF fact'!W41</f>
        <v>0</v>
      </c>
      <c r="X41" s="11">
        <f>'[1]CF fact'!X41+'[2]CF fact'!X41+'[3]CF fact'!X41+'[4]CF fact'!X41</f>
        <v>0</v>
      </c>
      <c r="Y41" s="11">
        <f>'[1]CF fact'!Y41+'[2]CF fact'!Y41+'[3]CF fact'!Y41+'[4]CF fact'!Y41</f>
        <v>0</v>
      </c>
      <c r="Z41" s="11">
        <f>'[1]CF fact'!Z41+'[2]CF fact'!Z41+'[3]CF fact'!Z41+'[4]CF fact'!Z41</f>
        <v>0</v>
      </c>
      <c r="AA41" s="11">
        <f>'[1]CF fact'!AA41+'[2]CF fact'!AA41+'[3]CF fact'!AA41+'[4]CF fact'!AA41</f>
        <v>0</v>
      </c>
      <c r="AB41" s="11">
        <f>'[1]CF fact'!AB41+'[2]CF fact'!AB41+'[3]CF fact'!AB41+'[4]CF fact'!AB41</f>
        <v>0</v>
      </c>
      <c r="AC41" s="11">
        <f>'[1]CF fact'!AC41+'[2]CF fact'!AC41+'[3]CF fact'!AC41+'[4]CF fact'!AC41</f>
        <v>0</v>
      </c>
      <c r="AD41" s="11">
        <f>'[1]CF fact'!AD41+'[2]CF fact'!AD41+'[3]CF fact'!AD41+'[4]CF fact'!AD41</f>
        <v>0</v>
      </c>
      <c r="AE41" s="11">
        <f>'[1]CF fact'!AE41+'[2]CF fact'!AE41+'[3]CF fact'!AE41+'[4]CF fact'!AE41</f>
        <v>0</v>
      </c>
      <c r="AF41" s="11">
        <f>'[1]CF fact'!AF41+'[2]CF fact'!AF41+'[3]CF fact'!AF41+'[4]CF fact'!AF41</f>
        <v>0</v>
      </c>
      <c r="AG41" s="11">
        <f>'[1]CF fact'!AG41+'[2]CF fact'!AG41+'[3]CF fact'!AG41+'[4]CF fact'!AG41</f>
        <v>0</v>
      </c>
      <c r="AH41" s="11">
        <f>'[1]CF fact'!AH41+'[2]CF fact'!AH41+'[3]CF fact'!AH41+'[4]CF fact'!AH41</f>
        <v>0</v>
      </c>
      <c r="AI41" s="11">
        <f>'[1]CF fact'!AI41+'[2]CF fact'!AI41+'[3]CF fact'!AI41+'[4]CF fact'!AI41</f>
        <v>0</v>
      </c>
      <c r="AJ41" s="11">
        <f>'[1]CF fact'!AJ41+'[2]CF fact'!AJ41+'[3]CF fact'!AJ41+'[4]CF fact'!AJ41</f>
        <v>0</v>
      </c>
      <c r="AK41" s="11">
        <f>'[1]CF fact'!AK41+'[2]CF fact'!AK41+'[3]CF fact'!AK41+'[4]CF fact'!AK41</f>
        <v>0</v>
      </c>
      <c r="AL41" s="11">
        <f>'[1]CF fact'!AL41+'[2]CF fact'!AL41+'[3]CF fact'!AL41+'[4]CF fact'!AL41</f>
        <v>0</v>
      </c>
      <c r="AM41" s="11">
        <f>'[1]CF fact'!AM41+'[2]CF fact'!AM41+'[3]CF fact'!AM41+'[4]CF fact'!AM41</f>
        <v>0</v>
      </c>
      <c r="AN41" s="11">
        <f>'[1]CF fact'!AN41+'[2]CF fact'!AN41+'[3]CF fact'!AN41+'[4]CF fact'!AN41</f>
        <v>0</v>
      </c>
      <c r="AO41" s="11">
        <f>'[1]CF fact'!AO41+'[2]CF fact'!AO41+'[3]CF fact'!AO41+'[4]CF fact'!AO41</f>
        <v>0</v>
      </c>
      <c r="AP41" s="11">
        <f>'[1]CF fact'!AP41+'[2]CF fact'!AP41+'[3]CF fact'!AP41+'[4]CF fact'!AP41</f>
        <v>0</v>
      </c>
      <c r="AQ41" s="11">
        <f>'[1]CF fact'!AQ41+'[2]CF fact'!AQ41+'[3]CF fact'!AQ41+'[4]CF fact'!AQ41</f>
        <v>0</v>
      </c>
      <c r="AR41" s="11">
        <f>'[1]CF fact'!AR41+'[2]CF fact'!AR41+'[3]CF fact'!AR41+'[4]CF fact'!AR41</f>
        <v>0</v>
      </c>
      <c r="AS41" s="11">
        <f>'[1]CF fact'!AS41+'[2]CF fact'!AS41+'[3]CF fact'!AS41+'[4]CF fact'!AS41</f>
        <v>0</v>
      </c>
      <c r="AT41" s="11">
        <f>'[1]CF fact'!AT41+'[2]CF fact'!AT41+'[3]CF fact'!AT41+'[4]CF fact'!AT41</f>
        <v>0</v>
      </c>
      <c r="AU41" s="11">
        <f>'[1]CF fact'!AU41+'[2]CF fact'!AU41+'[3]CF fact'!AU41+'[4]CF fact'!AU41</f>
        <v>0</v>
      </c>
      <c r="AV41" s="11">
        <f>'[1]CF fact'!AV41+'[2]CF fact'!AV41+'[3]CF fact'!AV41+'[4]CF fact'!AV41</f>
        <v>0</v>
      </c>
      <c r="AW41" s="11">
        <f>'[1]CF fact'!AW41+'[2]CF fact'!AW41+'[3]CF fact'!AW41+'[4]CF fact'!AW41</f>
        <v>0</v>
      </c>
      <c r="AX41" s="11">
        <f>'[1]CF fact'!AX41+'[2]CF fact'!AX41+'[3]CF fact'!AX41+'[4]CF fact'!AX41</f>
        <v>0</v>
      </c>
      <c r="AY41" s="11">
        <f>'[1]CF fact'!AY41+'[2]CF fact'!AY41+'[3]CF fact'!AY41+'[4]CF fact'!AY41</f>
        <v>0</v>
      </c>
      <c r="AZ41" s="11">
        <f>'[1]CF fact'!AZ41+'[2]CF fact'!AZ41+'[3]CF fact'!AZ41+'[4]CF fact'!AZ41</f>
        <v>0</v>
      </c>
      <c r="BA41" s="11">
        <f>'[1]CF fact'!BA41+'[2]CF fact'!BA41+'[3]CF fact'!BA41+'[4]CF fact'!BA41</f>
        <v>0</v>
      </c>
      <c r="BB41" s="11">
        <f>'[1]CF fact'!BB41+'[2]CF fact'!BB41+'[3]CF fact'!BB41+'[4]CF fact'!BB41</f>
        <v>0</v>
      </c>
      <c r="BC41" s="11">
        <f>'[1]CF fact'!BC41+'[2]CF fact'!BC41+'[3]CF fact'!BC41+'[4]CF fact'!BC41</f>
        <v>0</v>
      </c>
      <c r="BD41" s="11">
        <f>'[1]CF fact'!BD41+'[2]CF fact'!BD41+'[3]CF fact'!BD41+'[4]CF fact'!BD41</f>
        <v>0</v>
      </c>
      <c r="BE41" s="11">
        <f>'[1]CF fact'!BE41+'[2]CF fact'!BE41+'[3]CF fact'!BE41+'[4]CF fact'!BE41</f>
        <v>0</v>
      </c>
      <c r="BF41" s="11">
        <f>'[1]CF fact'!BF41+'[2]CF fact'!BF41+'[3]CF fact'!BF41+'[4]CF fact'!BF41</f>
        <v>0</v>
      </c>
      <c r="BG41" s="11">
        <f>'[1]CF fact'!BG41+'[2]CF fact'!BG41+'[3]CF fact'!BG41+'[4]CF fact'!BG41</f>
        <v>0</v>
      </c>
      <c r="BH41" s="11">
        <f>'[1]CF fact'!BH41+'[2]CF fact'!BH41+'[3]CF fact'!BH41+'[4]CF fact'!BH41</f>
        <v>0</v>
      </c>
      <c r="BI41" s="11">
        <f>'[1]CF fact'!BI41+'[2]CF fact'!BI41+'[3]CF fact'!BI41+'[4]CF fact'!BI41</f>
        <v>0</v>
      </c>
      <c r="BJ41" s="11">
        <f>'[1]CF fact'!BJ41+'[2]CF fact'!BJ41+'[3]CF fact'!BJ41+'[4]CF fact'!BJ41</f>
        <v>0</v>
      </c>
      <c r="BK41" s="11">
        <f>'[1]CF fact'!BK41+'[2]CF fact'!BK41+'[3]CF fact'!BK41+'[4]CF fact'!BK41</f>
        <v>0</v>
      </c>
      <c r="BL41" s="11">
        <f>'[1]CF fact'!BL41+'[2]CF fact'!BL41+'[3]CF fact'!BL41+'[4]CF fact'!BL41</f>
        <v>0</v>
      </c>
      <c r="BM41" s="11">
        <f>'[1]CF fact'!BM41+'[2]CF fact'!BM41+'[3]CF fact'!BM41+'[4]CF fact'!BM41</f>
        <v>0</v>
      </c>
      <c r="BN41" s="11">
        <f>'[1]CF fact'!BN41+'[2]CF fact'!BN41+'[3]CF fact'!BN41+'[4]CF fact'!BN41</f>
        <v>0</v>
      </c>
      <c r="BO41" s="11">
        <f>'[1]CF fact'!BO41+'[2]CF fact'!BO41+'[3]CF fact'!BO41+'[4]CF fact'!BO41</f>
        <v>0</v>
      </c>
      <c r="BP41" s="11">
        <f>'[1]CF fact'!BP41+'[2]CF fact'!BP41+'[3]CF fact'!BP41+'[4]CF fact'!BP41</f>
        <v>0</v>
      </c>
      <c r="BQ41" s="11">
        <f>'[1]CF fact'!BQ41+'[2]CF fact'!BQ41+'[3]CF fact'!BQ41+'[4]CF fact'!BQ41</f>
        <v>0</v>
      </c>
      <c r="BR41" s="11">
        <f>'[1]CF fact'!BR41+'[2]CF fact'!BR41+'[3]CF fact'!BR41+'[4]CF fact'!BR41</f>
        <v>0</v>
      </c>
      <c r="BS41" s="11">
        <f>'[1]CF fact'!BS41+'[2]CF fact'!BS41+'[3]CF fact'!BS41+'[4]CF fact'!BS41</f>
        <v>0</v>
      </c>
      <c r="BT41" s="11">
        <f>'[1]CF fact'!BT41+'[2]CF fact'!BT41+'[3]CF fact'!BT41+'[4]CF fact'!BT41</f>
        <v>0</v>
      </c>
      <c r="BU41" s="11">
        <f>'[1]CF fact'!BU41+'[2]CF fact'!BU41+'[3]CF fact'!BU41+'[4]CF fact'!BU41</f>
        <v>0</v>
      </c>
      <c r="BV41" s="11">
        <f>'[1]CF fact'!BV41+'[2]CF fact'!BV41+'[3]CF fact'!BV41+'[4]CF fact'!BV41</f>
        <v>0</v>
      </c>
      <c r="BW41" s="11">
        <f>'[1]CF fact'!BW41+'[2]CF fact'!BW41+'[3]CF fact'!BW41+'[4]CF fact'!BW41</f>
        <v>0</v>
      </c>
      <c r="BX41" s="11">
        <f>'[1]CF fact'!BX41+'[2]CF fact'!BX41+'[3]CF fact'!BX41+'[4]CF fact'!BX41</f>
        <v>0</v>
      </c>
      <c r="BY41" s="11">
        <f>'[1]CF fact'!BY41+'[2]CF fact'!BY41+'[3]CF fact'!BY41+'[4]CF fact'!BY41</f>
        <v>0</v>
      </c>
      <c r="BZ41" s="11">
        <f>'[1]CF fact'!BZ41+'[2]CF fact'!BZ41+'[3]CF fact'!BZ41+'[4]CF fact'!BZ41</f>
        <v>0</v>
      </c>
      <c r="CA41" s="11">
        <f>'[1]CF fact'!CA41+'[2]CF fact'!CA41+'[3]CF fact'!CA41+'[4]CF fact'!CA41</f>
        <v>0</v>
      </c>
      <c r="CB41" s="11">
        <f>'[1]CF fact'!CB41+'[2]CF fact'!CB41+'[3]CF fact'!CB41+'[4]CF fact'!CB41</f>
        <v>0</v>
      </c>
      <c r="CC41" s="11">
        <f>'[1]CF fact'!CC41+'[2]CF fact'!CC41+'[3]CF fact'!CC41+'[4]CF fact'!CC41</f>
        <v>0</v>
      </c>
      <c r="CD41" s="11">
        <f>'[1]CF fact'!CD41+'[2]CF fact'!CD41+'[3]CF fact'!CD41+'[4]CF fact'!CD41</f>
        <v>0</v>
      </c>
      <c r="CE41" s="11">
        <f>'[1]CF fact'!CE41+'[2]CF fact'!CE41+'[3]CF fact'!CE41+'[4]CF fact'!CE41</f>
        <v>0</v>
      </c>
      <c r="CF41" s="11">
        <f>'[1]CF fact'!CF41+'[2]CF fact'!CF41+'[3]CF fact'!CF41+'[4]CF fact'!CF41</f>
        <v>0</v>
      </c>
      <c r="CG41" s="11">
        <f>'[1]CF fact'!CG41+'[2]CF fact'!CG41+'[3]CF fact'!CG41+'[4]CF fact'!CG41</f>
        <v>0</v>
      </c>
      <c r="CH41" s="11">
        <f>'[1]CF fact'!CH41+'[2]CF fact'!CH41+'[3]CF fact'!CH41+'[4]CF fact'!CH41</f>
        <v>0</v>
      </c>
      <c r="CI41" s="11">
        <f>'[1]CF fact'!CI41+'[2]CF fact'!CI41+'[3]CF fact'!CI41+'[4]CF fact'!CI41</f>
        <v>0</v>
      </c>
      <c r="CJ41" s="11">
        <f>'[1]CF fact'!CJ41+'[2]CF fact'!CJ41+'[3]CF fact'!CJ41+'[4]CF fact'!CJ41</f>
        <v>0</v>
      </c>
      <c r="CK41" s="11">
        <f>'[1]CF fact'!CK41+'[2]CF fact'!CK41+'[3]CF fact'!CK41+'[4]CF fact'!CK41</f>
        <v>0</v>
      </c>
      <c r="CL41" s="11">
        <f>'[1]CF fact'!CL41+'[2]CF fact'!CL41+'[3]CF fact'!CL41+'[4]CF fact'!CL41</f>
        <v>0</v>
      </c>
      <c r="CM41" s="11">
        <f>'[1]CF fact'!CM41+'[2]CF fact'!CM41+'[3]CF fact'!CM41+'[4]CF fact'!CM41</f>
        <v>0</v>
      </c>
      <c r="CN41" s="11">
        <f>'[1]CF fact'!CN41+'[2]CF fact'!CN41+'[3]CF fact'!CN41+'[4]CF fact'!CN41</f>
        <v>0</v>
      </c>
      <c r="CO41" s="11">
        <f>'[1]CF fact'!CO41+'[2]CF fact'!CO41+'[3]CF fact'!CO41+'[4]CF fact'!CO41</f>
        <v>0</v>
      </c>
      <c r="CP41" s="11">
        <f>'[1]CF fact'!CP41+'[2]CF fact'!CP41+'[3]CF fact'!CP41+'[4]CF fact'!CP41</f>
        <v>0</v>
      </c>
      <c r="CQ41" s="11">
        <f>'[1]CF fact'!CQ41+'[2]CF fact'!CQ41+'[3]CF fact'!CQ41+'[4]CF fact'!CQ41</f>
        <v>0</v>
      </c>
      <c r="CR41" s="11">
        <f>'[1]CF fact'!CR41+'[2]CF fact'!CR41+'[3]CF fact'!CR41+'[4]CF fact'!CR41</f>
        <v>0</v>
      </c>
      <c r="CS41" s="11">
        <f>'[1]CF fact'!CS41+'[2]CF fact'!CS41+'[3]CF fact'!CS41+'[4]CF fact'!CS41</f>
        <v>0</v>
      </c>
      <c r="CT41" s="11">
        <f>'[1]CF fact'!CT41+'[2]CF fact'!CT41+'[3]CF fact'!CT41+'[4]CF fact'!CT41</f>
        <v>0</v>
      </c>
      <c r="CU41" s="11">
        <f>'[1]CF fact'!CU41+'[2]CF fact'!CU41+'[3]CF fact'!CU41+'[4]CF fact'!CU41</f>
        <v>0</v>
      </c>
      <c r="CV41" s="11">
        <f>'[1]CF fact'!CV41+'[2]CF fact'!CV41+'[3]CF fact'!CV41+'[4]CF fact'!CV41</f>
        <v>0</v>
      </c>
      <c r="CW41" s="11">
        <f>'[1]CF fact'!CW41+'[2]CF fact'!CW41+'[3]CF fact'!CW41+'[4]CF fact'!CW41</f>
        <v>0</v>
      </c>
      <c r="CX41" s="11">
        <f>'[1]CF fact'!CX41+'[2]CF fact'!CX41+'[3]CF fact'!CX41+'[4]CF fact'!CX41</f>
        <v>0</v>
      </c>
      <c r="CY41" s="11">
        <f>'[1]CF fact'!CY41+'[2]CF fact'!CY41+'[3]CF fact'!CY41+'[4]CF fact'!CY41</f>
        <v>0</v>
      </c>
      <c r="CZ41" s="11">
        <f>'[1]CF fact'!CZ41+'[2]CF fact'!CZ41+'[3]CF fact'!CZ41+'[4]CF fact'!CZ41</f>
        <v>0</v>
      </c>
      <c r="DA41" s="11">
        <f>'[1]CF fact'!DA41+'[2]CF fact'!DA41+'[3]CF fact'!DA41+'[4]CF fact'!DA41</f>
        <v>0</v>
      </c>
      <c r="DB41" s="11">
        <f>'[1]CF fact'!DB41+'[2]CF fact'!DB41+'[3]CF fact'!DB41+'[4]CF fact'!DB41</f>
        <v>0</v>
      </c>
      <c r="DC41" s="11">
        <f>'[1]CF fact'!DC41+'[2]CF fact'!DC41+'[3]CF fact'!DC41+'[4]CF fact'!DC41</f>
        <v>0</v>
      </c>
      <c r="DD41" s="11">
        <f>'[1]CF fact'!DD41+'[2]CF fact'!DD41+'[3]CF fact'!DD41+'[4]CF fact'!DD41</f>
        <v>0</v>
      </c>
      <c r="DE41" s="11">
        <f>'[1]CF fact'!DE41+'[2]CF fact'!DE41+'[3]CF fact'!DE41+'[4]CF fact'!DE41</f>
        <v>0</v>
      </c>
      <c r="DF41" s="11">
        <f>'[1]CF fact'!DF41+'[2]CF fact'!DF41+'[3]CF fact'!DF41+'[4]CF fact'!DF41</f>
        <v>0</v>
      </c>
      <c r="DG41" s="11">
        <f>'[1]CF fact'!DG41+'[2]CF fact'!DG41+'[3]CF fact'!DG41+'[4]CF fact'!DG41</f>
        <v>0</v>
      </c>
      <c r="DH41" s="11">
        <f>'[1]CF fact'!DH41+'[2]CF fact'!DH41+'[3]CF fact'!DH41+'[4]CF fact'!DH41</f>
        <v>0</v>
      </c>
      <c r="DI41" s="11">
        <f>'[1]CF fact'!DI41+'[2]CF fact'!DI41+'[3]CF fact'!DI41+'[4]CF fact'!DI41</f>
        <v>0</v>
      </c>
      <c r="DJ41" s="11">
        <f>'[1]CF fact'!DJ41+'[2]CF fact'!DJ41+'[3]CF fact'!DJ41+'[4]CF fact'!DJ41</f>
        <v>0</v>
      </c>
      <c r="DK41" s="11">
        <f>'[1]CF fact'!DK41+'[2]CF fact'!DK41+'[3]CF fact'!DK41+'[4]CF fact'!DK41</f>
        <v>0</v>
      </c>
      <c r="DL41" s="11">
        <f>'[1]CF fact'!DL41+'[2]CF fact'!DL41+'[3]CF fact'!DL41+'[4]CF fact'!DL41</f>
        <v>0</v>
      </c>
      <c r="DM41" s="11">
        <f>'[1]CF fact'!DM41+'[2]CF fact'!DM41+'[3]CF fact'!DM41+'[4]CF fact'!DM41</f>
        <v>0</v>
      </c>
      <c r="DN41" s="11">
        <f>'[1]CF fact'!DN41+'[2]CF fact'!DN41+'[3]CF fact'!DN41+'[4]CF fact'!DN41</f>
        <v>0</v>
      </c>
      <c r="DO41" s="11">
        <f>'[1]CF fact'!DO41+'[2]CF fact'!DO41+'[3]CF fact'!DO41+'[4]CF fact'!DO41</f>
        <v>0</v>
      </c>
      <c r="DP41" s="11">
        <f>'[1]CF fact'!DP41+'[2]CF fact'!DP41+'[3]CF fact'!DP41+'[4]CF fact'!DP41</f>
        <v>0</v>
      </c>
      <c r="DQ41" s="11">
        <f>'[1]CF fact'!DQ41+'[2]CF fact'!DQ41+'[3]CF fact'!DQ41+'[4]CF fact'!DQ41</f>
        <v>0</v>
      </c>
      <c r="DR41" s="11">
        <f>'[1]CF fact'!DR41+'[2]CF fact'!DR41+'[3]CF fact'!DR41+'[4]CF fact'!DR41</f>
        <v>0</v>
      </c>
      <c r="DS41" s="11">
        <f>'[1]CF fact'!DS41+'[2]CF fact'!DS41+'[3]CF fact'!DS41+'[4]CF fact'!DS41</f>
        <v>0</v>
      </c>
      <c r="DT41" s="11">
        <f>'[1]CF fact'!DT41+'[2]CF fact'!DT41+'[3]CF fact'!DT41+'[4]CF fact'!DT41</f>
        <v>0</v>
      </c>
    </row>
    <row r="42" spans="1:124" ht="20.100000000000001" customHeight="1">
      <c r="A42" s="2" t="s">
        <v>5</v>
      </c>
      <c r="B42" s="3">
        <f>SUM(C42:DT42)</f>
        <v>-114663.21</v>
      </c>
      <c r="C42" s="15">
        <f t="shared" ref="C42:AH42" si="35">C40-C41</f>
        <v>-70</v>
      </c>
      <c r="D42" s="15">
        <f t="shared" si="35"/>
        <v>-105</v>
      </c>
      <c r="E42" s="15">
        <f t="shared" si="35"/>
        <v>-595</v>
      </c>
      <c r="F42" s="15">
        <f t="shared" si="35"/>
        <v>-3018.21</v>
      </c>
      <c r="G42" s="15">
        <f t="shared" si="35"/>
        <v>-107725</v>
      </c>
      <c r="H42" s="15">
        <f t="shared" si="35"/>
        <v>0</v>
      </c>
      <c r="I42" s="15">
        <f t="shared" si="35"/>
        <v>0</v>
      </c>
      <c r="J42" s="15">
        <f t="shared" si="35"/>
        <v>-35</v>
      </c>
      <c r="K42" s="15">
        <f t="shared" si="35"/>
        <v>-845</v>
      </c>
      <c r="L42" s="15">
        <f t="shared" si="35"/>
        <v>-70</v>
      </c>
      <c r="M42" s="15">
        <f t="shared" si="35"/>
        <v>-1665</v>
      </c>
      <c r="N42" s="15">
        <f t="shared" si="35"/>
        <v>0</v>
      </c>
      <c r="O42" s="15">
        <f t="shared" si="35"/>
        <v>0</v>
      </c>
      <c r="P42" s="15">
        <f t="shared" si="35"/>
        <v>0</v>
      </c>
      <c r="Q42" s="15">
        <f t="shared" si="35"/>
        <v>-105</v>
      </c>
      <c r="R42" s="15">
        <f t="shared" si="35"/>
        <v>-430</v>
      </c>
      <c r="S42" s="15">
        <f t="shared" si="35"/>
        <v>0</v>
      </c>
      <c r="T42" s="15">
        <f t="shared" si="35"/>
        <v>0</v>
      </c>
      <c r="U42" s="15">
        <f t="shared" si="35"/>
        <v>0</v>
      </c>
      <c r="V42" s="15">
        <f t="shared" si="35"/>
        <v>0</v>
      </c>
      <c r="W42" s="15">
        <f t="shared" si="35"/>
        <v>0</v>
      </c>
      <c r="X42" s="15">
        <f t="shared" si="35"/>
        <v>0</v>
      </c>
      <c r="Y42" s="15">
        <f t="shared" si="35"/>
        <v>0</v>
      </c>
      <c r="Z42" s="15">
        <f t="shared" si="35"/>
        <v>0</v>
      </c>
      <c r="AA42" s="15">
        <f t="shared" si="35"/>
        <v>0</v>
      </c>
      <c r="AB42" s="15">
        <f t="shared" si="35"/>
        <v>0</v>
      </c>
      <c r="AC42" s="15">
        <f t="shared" si="35"/>
        <v>0</v>
      </c>
      <c r="AD42" s="15">
        <f t="shared" si="35"/>
        <v>0</v>
      </c>
      <c r="AE42" s="15">
        <f t="shared" si="35"/>
        <v>0</v>
      </c>
      <c r="AF42" s="15">
        <f t="shared" si="35"/>
        <v>0</v>
      </c>
      <c r="AG42" s="15">
        <f t="shared" si="35"/>
        <v>0</v>
      </c>
      <c r="AH42" s="15">
        <f t="shared" si="35"/>
        <v>0</v>
      </c>
      <c r="AI42" s="15">
        <f t="shared" ref="AI42:BN42" si="36">AI40-AI41</f>
        <v>0</v>
      </c>
      <c r="AJ42" s="15">
        <f t="shared" si="36"/>
        <v>0</v>
      </c>
      <c r="AK42" s="15">
        <f t="shared" si="36"/>
        <v>0</v>
      </c>
      <c r="AL42" s="15">
        <f t="shared" si="36"/>
        <v>0</v>
      </c>
      <c r="AM42" s="15">
        <f t="shared" si="36"/>
        <v>0</v>
      </c>
      <c r="AN42" s="15">
        <f t="shared" si="36"/>
        <v>0</v>
      </c>
      <c r="AO42" s="15">
        <f t="shared" si="36"/>
        <v>0</v>
      </c>
      <c r="AP42" s="15">
        <f t="shared" si="36"/>
        <v>0</v>
      </c>
      <c r="AQ42" s="15">
        <f t="shared" si="36"/>
        <v>0</v>
      </c>
      <c r="AR42" s="15">
        <f t="shared" si="36"/>
        <v>0</v>
      </c>
      <c r="AS42" s="15">
        <f t="shared" si="36"/>
        <v>0</v>
      </c>
      <c r="AT42" s="15">
        <f t="shared" si="36"/>
        <v>0</v>
      </c>
      <c r="AU42" s="15">
        <f t="shared" si="36"/>
        <v>0</v>
      </c>
      <c r="AV42" s="15">
        <f t="shared" si="36"/>
        <v>0</v>
      </c>
      <c r="AW42" s="15">
        <f t="shared" si="36"/>
        <v>0</v>
      </c>
      <c r="AX42" s="15">
        <f t="shared" si="36"/>
        <v>0</v>
      </c>
      <c r="AY42" s="15">
        <f t="shared" si="36"/>
        <v>0</v>
      </c>
      <c r="AZ42" s="15">
        <f t="shared" si="36"/>
        <v>0</v>
      </c>
      <c r="BA42" s="15">
        <f t="shared" si="36"/>
        <v>0</v>
      </c>
      <c r="BB42" s="15">
        <f t="shared" si="36"/>
        <v>0</v>
      </c>
      <c r="BC42" s="15">
        <f t="shared" si="36"/>
        <v>0</v>
      </c>
      <c r="BD42" s="15">
        <f t="shared" si="36"/>
        <v>0</v>
      </c>
      <c r="BE42" s="15">
        <f t="shared" si="36"/>
        <v>0</v>
      </c>
      <c r="BF42" s="15">
        <f t="shared" si="36"/>
        <v>0</v>
      </c>
      <c r="BG42" s="15">
        <f t="shared" si="36"/>
        <v>0</v>
      </c>
      <c r="BH42" s="15">
        <f t="shared" si="36"/>
        <v>0</v>
      </c>
      <c r="BI42" s="15">
        <f t="shared" si="36"/>
        <v>0</v>
      </c>
      <c r="BJ42" s="15">
        <f t="shared" si="36"/>
        <v>0</v>
      </c>
      <c r="BK42" s="15">
        <f t="shared" si="36"/>
        <v>0</v>
      </c>
      <c r="BL42" s="15">
        <f t="shared" si="36"/>
        <v>0</v>
      </c>
      <c r="BM42" s="15">
        <f t="shared" si="36"/>
        <v>0</v>
      </c>
      <c r="BN42" s="15">
        <f t="shared" si="36"/>
        <v>0</v>
      </c>
      <c r="BO42" s="15">
        <f t="shared" ref="BO42:CT42" si="37">BO40-BO41</f>
        <v>0</v>
      </c>
      <c r="BP42" s="15">
        <f t="shared" si="37"/>
        <v>0</v>
      </c>
      <c r="BQ42" s="15">
        <f t="shared" si="37"/>
        <v>0</v>
      </c>
      <c r="BR42" s="15">
        <f t="shared" si="37"/>
        <v>0</v>
      </c>
      <c r="BS42" s="15">
        <f t="shared" si="37"/>
        <v>0</v>
      </c>
      <c r="BT42" s="15">
        <f t="shared" si="37"/>
        <v>0</v>
      </c>
      <c r="BU42" s="15">
        <f t="shared" si="37"/>
        <v>0</v>
      </c>
      <c r="BV42" s="15">
        <f t="shared" si="37"/>
        <v>0</v>
      </c>
      <c r="BW42" s="15">
        <f t="shared" si="37"/>
        <v>0</v>
      </c>
      <c r="BX42" s="15">
        <f t="shared" si="37"/>
        <v>0</v>
      </c>
      <c r="BY42" s="15">
        <f t="shared" si="37"/>
        <v>0</v>
      </c>
      <c r="BZ42" s="15">
        <f t="shared" si="37"/>
        <v>0</v>
      </c>
      <c r="CA42" s="15">
        <f t="shared" si="37"/>
        <v>0</v>
      </c>
      <c r="CB42" s="15">
        <f t="shared" si="37"/>
        <v>0</v>
      </c>
      <c r="CC42" s="15">
        <f t="shared" si="37"/>
        <v>0</v>
      </c>
      <c r="CD42" s="15">
        <f t="shared" si="37"/>
        <v>0</v>
      </c>
      <c r="CE42" s="15">
        <f t="shared" si="37"/>
        <v>0</v>
      </c>
      <c r="CF42" s="15">
        <f t="shared" si="37"/>
        <v>0</v>
      </c>
      <c r="CG42" s="15">
        <f t="shared" si="37"/>
        <v>0</v>
      </c>
      <c r="CH42" s="15">
        <f t="shared" si="37"/>
        <v>0</v>
      </c>
      <c r="CI42" s="15">
        <f t="shared" si="37"/>
        <v>0</v>
      </c>
      <c r="CJ42" s="15">
        <f t="shared" si="37"/>
        <v>0</v>
      </c>
      <c r="CK42" s="15">
        <f t="shared" si="37"/>
        <v>0</v>
      </c>
      <c r="CL42" s="15">
        <f t="shared" si="37"/>
        <v>0</v>
      </c>
      <c r="CM42" s="15">
        <f t="shared" si="37"/>
        <v>0</v>
      </c>
      <c r="CN42" s="15">
        <f t="shared" si="37"/>
        <v>0</v>
      </c>
      <c r="CO42" s="15">
        <f t="shared" si="37"/>
        <v>0</v>
      </c>
      <c r="CP42" s="15">
        <f t="shared" si="37"/>
        <v>0</v>
      </c>
      <c r="CQ42" s="15">
        <f t="shared" si="37"/>
        <v>0</v>
      </c>
      <c r="CR42" s="15">
        <f t="shared" si="37"/>
        <v>0</v>
      </c>
      <c r="CS42" s="15">
        <f t="shared" si="37"/>
        <v>0</v>
      </c>
      <c r="CT42" s="15">
        <f t="shared" si="37"/>
        <v>0</v>
      </c>
      <c r="CU42" s="15">
        <f t="shared" ref="CU42:DT42" si="38">CU40-CU41</f>
        <v>0</v>
      </c>
      <c r="CV42" s="15">
        <f t="shared" si="38"/>
        <v>0</v>
      </c>
      <c r="CW42" s="15">
        <f t="shared" si="38"/>
        <v>0</v>
      </c>
      <c r="CX42" s="15">
        <f t="shared" si="38"/>
        <v>0</v>
      </c>
      <c r="CY42" s="15">
        <f t="shared" si="38"/>
        <v>0</v>
      </c>
      <c r="CZ42" s="15">
        <f t="shared" si="38"/>
        <v>0</v>
      </c>
      <c r="DA42" s="15">
        <f t="shared" si="38"/>
        <v>0</v>
      </c>
      <c r="DB42" s="15">
        <f t="shared" si="38"/>
        <v>0</v>
      </c>
      <c r="DC42" s="15">
        <f t="shared" si="38"/>
        <v>0</v>
      </c>
      <c r="DD42" s="15">
        <f t="shared" si="38"/>
        <v>0</v>
      </c>
      <c r="DE42" s="15">
        <f t="shared" si="38"/>
        <v>0</v>
      </c>
      <c r="DF42" s="15">
        <f t="shared" si="38"/>
        <v>0</v>
      </c>
      <c r="DG42" s="15">
        <f t="shared" si="38"/>
        <v>0</v>
      </c>
      <c r="DH42" s="15">
        <f t="shared" si="38"/>
        <v>0</v>
      </c>
      <c r="DI42" s="15">
        <f t="shared" si="38"/>
        <v>0</v>
      </c>
      <c r="DJ42" s="15">
        <f t="shared" si="38"/>
        <v>0</v>
      </c>
      <c r="DK42" s="15">
        <f t="shared" si="38"/>
        <v>0</v>
      </c>
      <c r="DL42" s="15">
        <f t="shared" si="38"/>
        <v>0</v>
      </c>
      <c r="DM42" s="15">
        <f t="shared" si="38"/>
        <v>0</v>
      </c>
      <c r="DN42" s="15">
        <f t="shared" si="38"/>
        <v>0</v>
      </c>
      <c r="DO42" s="15">
        <f t="shared" si="38"/>
        <v>0</v>
      </c>
      <c r="DP42" s="15">
        <f t="shared" si="38"/>
        <v>0</v>
      </c>
      <c r="DQ42" s="15">
        <f t="shared" si="38"/>
        <v>0</v>
      </c>
      <c r="DR42" s="15">
        <f t="shared" si="38"/>
        <v>0</v>
      </c>
      <c r="DS42" s="15">
        <f t="shared" si="38"/>
        <v>0</v>
      </c>
      <c r="DT42" s="15">
        <f t="shared" si="38"/>
        <v>0</v>
      </c>
    </row>
    <row r="43" spans="1:124" s="9" customFormat="1" ht="21.95" customHeight="1">
      <c r="A43" s="4" t="s">
        <v>6</v>
      </c>
      <c r="B43" s="5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14"/>
      <c r="BD43" s="14"/>
      <c r="BE43" s="14"/>
      <c r="BF43" s="14"/>
      <c r="BG43" s="14"/>
      <c r="BH43" s="14"/>
      <c r="BI43" s="14"/>
      <c r="BJ43" s="14"/>
      <c r="BK43" s="14"/>
      <c r="BL43" s="14"/>
      <c r="BM43" s="14"/>
      <c r="BN43" s="14"/>
      <c r="BO43" s="14"/>
      <c r="BP43" s="14"/>
      <c r="BQ43" s="14"/>
      <c r="BR43" s="14"/>
      <c r="BS43" s="14"/>
      <c r="BT43" s="14"/>
      <c r="BU43" s="14"/>
      <c r="BV43" s="14"/>
      <c r="BW43" s="14"/>
      <c r="BX43" s="14"/>
      <c r="BY43" s="14"/>
      <c r="BZ43" s="14"/>
      <c r="CA43" s="14"/>
      <c r="CB43" s="14"/>
      <c r="CC43" s="14"/>
      <c r="CD43" s="14"/>
      <c r="CE43" s="14"/>
      <c r="CF43" s="14"/>
      <c r="CG43" s="14"/>
      <c r="CH43" s="14"/>
      <c r="CI43" s="14"/>
      <c r="CJ43" s="14"/>
      <c r="CK43" s="14"/>
      <c r="CL43" s="14"/>
      <c r="CM43" s="14"/>
      <c r="CN43" s="14"/>
      <c r="CO43" s="14"/>
      <c r="CP43" s="14"/>
      <c r="CQ43" s="14"/>
      <c r="CR43" s="14"/>
      <c r="CS43" s="14"/>
      <c r="CT43" s="14"/>
      <c r="CU43" s="14"/>
      <c r="CV43" s="14"/>
      <c r="CW43" s="14"/>
      <c r="CX43" s="14"/>
      <c r="CY43" s="14"/>
      <c r="CZ43" s="14"/>
      <c r="DA43" s="14"/>
      <c r="DB43" s="14"/>
      <c r="DC43" s="14"/>
      <c r="DD43" s="14"/>
      <c r="DE43" s="14"/>
      <c r="DF43" s="14"/>
      <c r="DG43" s="14"/>
      <c r="DH43" s="14"/>
      <c r="DI43" s="14"/>
      <c r="DJ43" s="14"/>
      <c r="DK43" s="14"/>
      <c r="DL43" s="14"/>
      <c r="DM43" s="14"/>
      <c r="DN43" s="14"/>
      <c r="DO43" s="14"/>
      <c r="DP43" s="14"/>
      <c r="DQ43" s="14"/>
      <c r="DR43" s="14"/>
      <c r="DS43" s="14"/>
      <c r="DT43" s="14"/>
    </row>
    <row r="44" spans="1:124">
      <c r="A44" s="108" t="s">
        <v>30</v>
      </c>
      <c r="B44" s="26">
        <f>SUM(C44:DT44)</f>
        <v>0</v>
      </c>
      <c r="C44" s="11">
        <f>'[1]CF fact'!C44+'[2]CF fact'!C44+'[3]CF fact'!C44+'[4]CF fact'!C44</f>
        <v>0</v>
      </c>
      <c r="D44" s="11">
        <f>'[1]CF fact'!D44+'[2]CF fact'!D44+'[3]CF fact'!D44+'[4]CF fact'!D44</f>
        <v>0</v>
      </c>
      <c r="E44" s="11">
        <f>'[1]CF fact'!E44+'[2]CF fact'!E44+'[3]CF fact'!E44+'[4]CF fact'!E44</f>
        <v>0</v>
      </c>
      <c r="F44" s="11">
        <f>'[1]CF fact'!F44+'[2]CF fact'!F44+'[3]CF fact'!F44+'[4]CF fact'!F44</f>
        <v>0</v>
      </c>
      <c r="G44" s="11">
        <f>'[1]CF fact'!G44+'[2]CF fact'!G44+'[3]CF fact'!G44+'[4]CF fact'!G44</f>
        <v>0</v>
      </c>
      <c r="H44" s="11">
        <f>'[1]CF fact'!H44+'[2]CF fact'!H44+'[3]CF fact'!H44+'[4]CF fact'!H44</f>
        <v>0</v>
      </c>
      <c r="I44" s="11">
        <f>'[1]CF fact'!I44+'[2]CF fact'!I44+'[3]CF fact'!I44+'[4]CF fact'!I44</f>
        <v>0</v>
      </c>
      <c r="J44" s="11">
        <f>'[1]CF fact'!J44+'[2]CF fact'!J44+'[3]CF fact'!J44+'[4]CF fact'!J44</f>
        <v>0</v>
      </c>
      <c r="K44" s="11">
        <f>'[1]CF fact'!K44+'[2]CF fact'!K44+'[3]CF fact'!K44+'[4]CF fact'!K44</f>
        <v>0</v>
      </c>
      <c r="L44" s="11">
        <f>'[1]CF fact'!L44+'[2]CF fact'!L44+'[3]CF fact'!L44+'[4]CF fact'!L44</f>
        <v>0</v>
      </c>
      <c r="M44" s="11">
        <f>'[1]CF fact'!M44+'[2]CF fact'!M44+'[3]CF fact'!M44+'[4]CF fact'!M44</f>
        <v>0</v>
      </c>
      <c r="N44" s="11">
        <f>'[1]CF fact'!N44+'[2]CF fact'!N44+'[3]CF fact'!N44+'[4]CF fact'!N44</f>
        <v>0</v>
      </c>
      <c r="O44" s="11">
        <f>'[1]CF fact'!O44+'[2]CF fact'!O44+'[3]CF fact'!O44+'[4]CF fact'!O44</f>
        <v>0</v>
      </c>
      <c r="P44" s="11">
        <f>'[1]CF fact'!P44+'[2]CF fact'!P44+'[3]CF fact'!P44+'[4]CF fact'!P44</f>
        <v>0</v>
      </c>
      <c r="Q44" s="11">
        <f>'[1]CF fact'!Q44+'[2]CF fact'!Q44+'[3]CF fact'!Q44+'[4]CF fact'!Q44</f>
        <v>0</v>
      </c>
      <c r="R44" s="11">
        <f>'[1]CF fact'!R44+'[2]CF fact'!R44+'[3]CF fact'!R44+'[4]CF fact'!R44</f>
        <v>0</v>
      </c>
      <c r="S44" s="11">
        <f>'[1]CF fact'!S44+'[2]CF fact'!S44+'[3]CF fact'!S44+'[4]CF fact'!S44</f>
        <v>0</v>
      </c>
      <c r="T44" s="11">
        <f>'[1]CF fact'!T44+'[2]CF fact'!T44+'[3]CF fact'!T44+'[4]CF fact'!T44</f>
        <v>0</v>
      </c>
      <c r="U44" s="11">
        <f>'[1]CF fact'!U44+'[2]CF fact'!U44+'[3]CF fact'!U44+'[4]CF fact'!U44</f>
        <v>0</v>
      </c>
      <c r="V44" s="11">
        <f>'[1]CF fact'!V44+'[2]CF fact'!V44+'[3]CF fact'!V44+'[4]CF fact'!V44</f>
        <v>0</v>
      </c>
      <c r="W44" s="11">
        <f>'[1]CF fact'!W44+'[2]CF fact'!W44+'[3]CF fact'!W44+'[4]CF fact'!W44</f>
        <v>0</v>
      </c>
      <c r="X44" s="11">
        <f>'[1]CF fact'!X44+'[2]CF fact'!X44+'[3]CF fact'!X44+'[4]CF fact'!X44</f>
        <v>0</v>
      </c>
      <c r="Y44" s="11">
        <f>'[1]CF fact'!Y44+'[2]CF fact'!Y44+'[3]CF fact'!Y44+'[4]CF fact'!Y44</f>
        <v>0</v>
      </c>
      <c r="Z44" s="11">
        <f>'[1]CF fact'!Z44+'[2]CF fact'!Z44+'[3]CF fact'!Z44+'[4]CF fact'!Z44</f>
        <v>0</v>
      </c>
      <c r="AA44" s="11">
        <f>'[1]CF fact'!AA44+'[2]CF fact'!AA44+'[3]CF fact'!AA44+'[4]CF fact'!AA44</f>
        <v>0</v>
      </c>
      <c r="AB44" s="11">
        <f>'[1]CF fact'!AB44+'[2]CF fact'!AB44+'[3]CF fact'!AB44+'[4]CF fact'!AB44</f>
        <v>0</v>
      </c>
      <c r="AC44" s="11">
        <f>'[1]CF fact'!AC44+'[2]CF fact'!AC44+'[3]CF fact'!AC44+'[4]CF fact'!AC44</f>
        <v>0</v>
      </c>
      <c r="AD44" s="11">
        <f>'[1]CF fact'!AD44+'[2]CF fact'!AD44+'[3]CF fact'!AD44+'[4]CF fact'!AD44</f>
        <v>0</v>
      </c>
      <c r="AE44" s="11">
        <f>'[1]CF fact'!AE44+'[2]CF fact'!AE44+'[3]CF fact'!AE44+'[4]CF fact'!AE44</f>
        <v>0</v>
      </c>
      <c r="AF44" s="11">
        <f>'[1]CF fact'!AF44+'[2]CF fact'!AF44+'[3]CF fact'!AF44+'[4]CF fact'!AF44</f>
        <v>0</v>
      </c>
      <c r="AG44" s="11">
        <f>'[1]CF fact'!AG44+'[2]CF fact'!AG44+'[3]CF fact'!AG44+'[4]CF fact'!AG44</f>
        <v>0</v>
      </c>
      <c r="AH44" s="11">
        <f>'[1]CF fact'!AH44+'[2]CF fact'!AH44+'[3]CF fact'!AH44+'[4]CF fact'!AH44</f>
        <v>0</v>
      </c>
      <c r="AI44" s="11">
        <f>'[1]CF fact'!AI44+'[2]CF fact'!AI44+'[3]CF fact'!AI44+'[4]CF fact'!AI44</f>
        <v>0</v>
      </c>
      <c r="AJ44" s="11">
        <f>'[1]CF fact'!AJ44+'[2]CF fact'!AJ44+'[3]CF fact'!AJ44+'[4]CF fact'!AJ44</f>
        <v>0</v>
      </c>
      <c r="AK44" s="11">
        <f>'[1]CF fact'!AK44+'[2]CF fact'!AK44+'[3]CF fact'!AK44+'[4]CF fact'!AK44</f>
        <v>0</v>
      </c>
      <c r="AL44" s="11">
        <f>'[1]CF fact'!AL44+'[2]CF fact'!AL44+'[3]CF fact'!AL44+'[4]CF fact'!AL44</f>
        <v>0</v>
      </c>
      <c r="AM44" s="11">
        <f>'[1]CF fact'!AM44+'[2]CF fact'!AM44+'[3]CF fact'!AM44+'[4]CF fact'!AM44</f>
        <v>0</v>
      </c>
      <c r="AN44" s="11">
        <f>'[1]CF fact'!AN44+'[2]CF fact'!AN44+'[3]CF fact'!AN44+'[4]CF fact'!AN44</f>
        <v>0</v>
      </c>
      <c r="AO44" s="11">
        <f>'[1]CF fact'!AO44+'[2]CF fact'!AO44+'[3]CF fact'!AO44+'[4]CF fact'!AO44</f>
        <v>0</v>
      </c>
      <c r="AP44" s="11">
        <f>'[1]CF fact'!AP44+'[2]CF fact'!AP44+'[3]CF fact'!AP44+'[4]CF fact'!AP44</f>
        <v>0</v>
      </c>
      <c r="AQ44" s="11">
        <f>'[1]CF fact'!AQ44+'[2]CF fact'!AQ44+'[3]CF fact'!AQ44+'[4]CF fact'!AQ44</f>
        <v>0</v>
      </c>
      <c r="AR44" s="11">
        <f>'[1]CF fact'!AR44+'[2]CF fact'!AR44+'[3]CF fact'!AR44+'[4]CF fact'!AR44</f>
        <v>0</v>
      </c>
      <c r="AS44" s="11">
        <f>'[1]CF fact'!AS44+'[2]CF fact'!AS44+'[3]CF fact'!AS44+'[4]CF fact'!AS44</f>
        <v>0</v>
      </c>
      <c r="AT44" s="11">
        <f>'[1]CF fact'!AT44+'[2]CF fact'!AT44+'[3]CF fact'!AT44+'[4]CF fact'!AT44</f>
        <v>0</v>
      </c>
      <c r="AU44" s="11">
        <f>'[1]CF fact'!AU44+'[2]CF fact'!AU44+'[3]CF fact'!AU44+'[4]CF fact'!AU44</f>
        <v>0</v>
      </c>
      <c r="AV44" s="11">
        <f>'[1]CF fact'!AV44+'[2]CF fact'!AV44+'[3]CF fact'!AV44+'[4]CF fact'!AV44</f>
        <v>0</v>
      </c>
      <c r="AW44" s="11">
        <f>'[1]CF fact'!AW44+'[2]CF fact'!AW44+'[3]CF fact'!AW44+'[4]CF fact'!AW44</f>
        <v>0</v>
      </c>
      <c r="AX44" s="11">
        <f>'[1]CF fact'!AX44+'[2]CF fact'!AX44+'[3]CF fact'!AX44+'[4]CF fact'!AX44</f>
        <v>0</v>
      </c>
      <c r="AY44" s="11">
        <f>'[1]CF fact'!AY44+'[2]CF fact'!AY44+'[3]CF fact'!AY44+'[4]CF fact'!AY44</f>
        <v>0</v>
      </c>
      <c r="AZ44" s="11">
        <f>'[1]CF fact'!AZ44+'[2]CF fact'!AZ44+'[3]CF fact'!AZ44+'[4]CF fact'!AZ44</f>
        <v>0</v>
      </c>
      <c r="BA44" s="11">
        <f>'[1]CF fact'!BA44+'[2]CF fact'!BA44+'[3]CF fact'!BA44+'[4]CF fact'!BA44</f>
        <v>0</v>
      </c>
      <c r="BB44" s="11">
        <f>'[1]CF fact'!BB44+'[2]CF fact'!BB44+'[3]CF fact'!BB44+'[4]CF fact'!BB44</f>
        <v>0</v>
      </c>
      <c r="BC44" s="11">
        <f>'[1]CF fact'!BC44+'[2]CF fact'!BC44+'[3]CF fact'!BC44+'[4]CF fact'!BC44</f>
        <v>0</v>
      </c>
      <c r="BD44" s="11">
        <f>'[1]CF fact'!BD44+'[2]CF fact'!BD44+'[3]CF fact'!BD44+'[4]CF fact'!BD44</f>
        <v>0</v>
      </c>
      <c r="BE44" s="11">
        <f>'[1]CF fact'!BE44+'[2]CF fact'!BE44+'[3]CF fact'!BE44+'[4]CF fact'!BE44</f>
        <v>0</v>
      </c>
      <c r="BF44" s="11">
        <f>'[1]CF fact'!BF44+'[2]CF fact'!BF44+'[3]CF fact'!BF44+'[4]CF fact'!BF44</f>
        <v>0</v>
      </c>
      <c r="BG44" s="11">
        <f>'[1]CF fact'!BG44+'[2]CF fact'!BG44+'[3]CF fact'!BG44+'[4]CF fact'!BG44</f>
        <v>0</v>
      </c>
      <c r="BH44" s="11">
        <f>'[1]CF fact'!BH44+'[2]CF fact'!BH44+'[3]CF fact'!BH44+'[4]CF fact'!BH44</f>
        <v>0</v>
      </c>
      <c r="BI44" s="11">
        <f>'[1]CF fact'!BI44+'[2]CF fact'!BI44+'[3]CF fact'!BI44+'[4]CF fact'!BI44</f>
        <v>0</v>
      </c>
      <c r="BJ44" s="11">
        <f>'[1]CF fact'!BJ44+'[2]CF fact'!BJ44+'[3]CF fact'!BJ44+'[4]CF fact'!BJ44</f>
        <v>0</v>
      </c>
      <c r="BK44" s="11">
        <f>'[1]CF fact'!BK44+'[2]CF fact'!BK44+'[3]CF fact'!BK44+'[4]CF fact'!BK44</f>
        <v>0</v>
      </c>
      <c r="BL44" s="11">
        <f>'[1]CF fact'!BL44+'[2]CF fact'!BL44+'[3]CF fact'!BL44+'[4]CF fact'!BL44</f>
        <v>0</v>
      </c>
      <c r="BM44" s="11">
        <f>'[1]CF fact'!BM44+'[2]CF fact'!BM44+'[3]CF fact'!BM44+'[4]CF fact'!BM44</f>
        <v>0</v>
      </c>
      <c r="BN44" s="11">
        <f>'[1]CF fact'!BN44+'[2]CF fact'!BN44+'[3]CF fact'!BN44+'[4]CF fact'!BN44</f>
        <v>0</v>
      </c>
      <c r="BO44" s="11">
        <f>'[1]CF fact'!BO44+'[2]CF fact'!BO44+'[3]CF fact'!BO44+'[4]CF fact'!BO44</f>
        <v>0</v>
      </c>
      <c r="BP44" s="11">
        <f>'[1]CF fact'!BP44+'[2]CF fact'!BP44+'[3]CF fact'!BP44+'[4]CF fact'!BP44</f>
        <v>0</v>
      </c>
      <c r="BQ44" s="11">
        <f>'[1]CF fact'!BQ44+'[2]CF fact'!BQ44+'[3]CF fact'!BQ44+'[4]CF fact'!BQ44</f>
        <v>0</v>
      </c>
      <c r="BR44" s="11">
        <f>'[1]CF fact'!BR44+'[2]CF fact'!BR44+'[3]CF fact'!BR44+'[4]CF fact'!BR44</f>
        <v>0</v>
      </c>
      <c r="BS44" s="11">
        <f>'[1]CF fact'!BS44+'[2]CF fact'!BS44+'[3]CF fact'!BS44+'[4]CF fact'!BS44</f>
        <v>0</v>
      </c>
      <c r="BT44" s="11">
        <f>'[1]CF fact'!BT44+'[2]CF fact'!BT44+'[3]CF fact'!BT44+'[4]CF fact'!BT44</f>
        <v>0</v>
      </c>
      <c r="BU44" s="11">
        <f>'[1]CF fact'!BU44+'[2]CF fact'!BU44+'[3]CF fact'!BU44+'[4]CF fact'!BU44</f>
        <v>0</v>
      </c>
      <c r="BV44" s="11">
        <f>'[1]CF fact'!BV44+'[2]CF fact'!BV44+'[3]CF fact'!BV44+'[4]CF fact'!BV44</f>
        <v>0</v>
      </c>
      <c r="BW44" s="11">
        <f>'[1]CF fact'!BW44+'[2]CF fact'!BW44+'[3]CF fact'!BW44+'[4]CF fact'!BW44</f>
        <v>0</v>
      </c>
      <c r="BX44" s="11">
        <f>'[1]CF fact'!BX44+'[2]CF fact'!BX44+'[3]CF fact'!BX44+'[4]CF fact'!BX44</f>
        <v>0</v>
      </c>
      <c r="BY44" s="11">
        <f>'[1]CF fact'!BY44+'[2]CF fact'!BY44+'[3]CF fact'!BY44+'[4]CF fact'!BY44</f>
        <v>0</v>
      </c>
      <c r="BZ44" s="11">
        <f>'[1]CF fact'!BZ44+'[2]CF fact'!BZ44+'[3]CF fact'!BZ44+'[4]CF fact'!BZ44</f>
        <v>0</v>
      </c>
      <c r="CA44" s="11">
        <f>'[1]CF fact'!CA44+'[2]CF fact'!CA44+'[3]CF fact'!CA44+'[4]CF fact'!CA44</f>
        <v>0</v>
      </c>
      <c r="CB44" s="11">
        <f>'[1]CF fact'!CB44+'[2]CF fact'!CB44+'[3]CF fact'!CB44+'[4]CF fact'!CB44</f>
        <v>0</v>
      </c>
      <c r="CC44" s="11">
        <f>'[1]CF fact'!CC44+'[2]CF fact'!CC44+'[3]CF fact'!CC44+'[4]CF fact'!CC44</f>
        <v>0</v>
      </c>
      <c r="CD44" s="11">
        <f>'[1]CF fact'!CD44+'[2]CF fact'!CD44+'[3]CF fact'!CD44+'[4]CF fact'!CD44</f>
        <v>0</v>
      </c>
      <c r="CE44" s="11">
        <f>'[1]CF fact'!CE44+'[2]CF fact'!CE44+'[3]CF fact'!CE44+'[4]CF fact'!CE44</f>
        <v>0</v>
      </c>
      <c r="CF44" s="11">
        <f>'[1]CF fact'!CF44+'[2]CF fact'!CF44+'[3]CF fact'!CF44+'[4]CF fact'!CF44</f>
        <v>0</v>
      </c>
      <c r="CG44" s="11">
        <f>'[1]CF fact'!CG44+'[2]CF fact'!CG44+'[3]CF fact'!CG44+'[4]CF fact'!CG44</f>
        <v>0</v>
      </c>
      <c r="CH44" s="11">
        <f>'[1]CF fact'!CH44+'[2]CF fact'!CH44+'[3]CF fact'!CH44+'[4]CF fact'!CH44</f>
        <v>0</v>
      </c>
      <c r="CI44" s="11">
        <f>'[1]CF fact'!CI44+'[2]CF fact'!CI44+'[3]CF fact'!CI44+'[4]CF fact'!CI44</f>
        <v>0</v>
      </c>
      <c r="CJ44" s="11">
        <f>'[1]CF fact'!CJ44+'[2]CF fact'!CJ44+'[3]CF fact'!CJ44+'[4]CF fact'!CJ44</f>
        <v>0</v>
      </c>
      <c r="CK44" s="11">
        <f>'[1]CF fact'!CK44+'[2]CF fact'!CK44+'[3]CF fact'!CK44+'[4]CF fact'!CK44</f>
        <v>0</v>
      </c>
      <c r="CL44" s="11">
        <f>'[1]CF fact'!CL44+'[2]CF fact'!CL44+'[3]CF fact'!CL44+'[4]CF fact'!CL44</f>
        <v>0</v>
      </c>
      <c r="CM44" s="11">
        <f>'[1]CF fact'!CM44+'[2]CF fact'!CM44+'[3]CF fact'!CM44+'[4]CF fact'!CM44</f>
        <v>0</v>
      </c>
      <c r="CN44" s="11">
        <f>'[1]CF fact'!CN44+'[2]CF fact'!CN44+'[3]CF fact'!CN44+'[4]CF fact'!CN44</f>
        <v>0</v>
      </c>
      <c r="CO44" s="11">
        <f>'[1]CF fact'!CO44+'[2]CF fact'!CO44+'[3]CF fact'!CO44+'[4]CF fact'!CO44</f>
        <v>0</v>
      </c>
      <c r="CP44" s="11">
        <f>'[1]CF fact'!CP44+'[2]CF fact'!CP44+'[3]CF fact'!CP44+'[4]CF fact'!CP44</f>
        <v>0</v>
      </c>
      <c r="CQ44" s="11">
        <f>'[1]CF fact'!CQ44+'[2]CF fact'!CQ44+'[3]CF fact'!CQ44+'[4]CF fact'!CQ44</f>
        <v>0</v>
      </c>
      <c r="CR44" s="11">
        <f>'[1]CF fact'!CR44+'[2]CF fact'!CR44+'[3]CF fact'!CR44+'[4]CF fact'!CR44</f>
        <v>0</v>
      </c>
      <c r="CS44" s="11">
        <f>'[1]CF fact'!CS44+'[2]CF fact'!CS44+'[3]CF fact'!CS44+'[4]CF fact'!CS44</f>
        <v>0</v>
      </c>
      <c r="CT44" s="11">
        <f>'[1]CF fact'!CT44+'[2]CF fact'!CT44+'[3]CF fact'!CT44+'[4]CF fact'!CT44</f>
        <v>0</v>
      </c>
      <c r="CU44" s="11">
        <f>'[1]CF fact'!CU44+'[2]CF fact'!CU44+'[3]CF fact'!CU44+'[4]CF fact'!CU44</f>
        <v>0</v>
      </c>
      <c r="CV44" s="11">
        <f>'[1]CF fact'!CV44+'[2]CF fact'!CV44+'[3]CF fact'!CV44+'[4]CF fact'!CV44</f>
        <v>0</v>
      </c>
      <c r="CW44" s="11">
        <f>'[1]CF fact'!CW44+'[2]CF fact'!CW44+'[3]CF fact'!CW44+'[4]CF fact'!CW44</f>
        <v>0</v>
      </c>
      <c r="CX44" s="11">
        <f>'[1]CF fact'!CX44+'[2]CF fact'!CX44+'[3]CF fact'!CX44+'[4]CF fact'!CX44</f>
        <v>0</v>
      </c>
      <c r="CY44" s="11">
        <f>'[1]CF fact'!CY44+'[2]CF fact'!CY44+'[3]CF fact'!CY44+'[4]CF fact'!CY44</f>
        <v>0</v>
      </c>
      <c r="CZ44" s="11">
        <f>'[1]CF fact'!CZ44+'[2]CF fact'!CZ44+'[3]CF fact'!CZ44+'[4]CF fact'!CZ44</f>
        <v>0</v>
      </c>
      <c r="DA44" s="11">
        <f>'[1]CF fact'!DA44+'[2]CF fact'!DA44+'[3]CF fact'!DA44+'[4]CF fact'!DA44</f>
        <v>0</v>
      </c>
      <c r="DB44" s="11">
        <f>'[1]CF fact'!DB44+'[2]CF fact'!DB44+'[3]CF fact'!DB44+'[4]CF fact'!DB44</f>
        <v>0</v>
      </c>
      <c r="DC44" s="11">
        <f>'[1]CF fact'!DC44+'[2]CF fact'!DC44+'[3]CF fact'!DC44+'[4]CF fact'!DC44</f>
        <v>0</v>
      </c>
      <c r="DD44" s="11">
        <f>'[1]CF fact'!DD44+'[2]CF fact'!DD44+'[3]CF fact'!DD44+'[4]CF fact'!DD44</f>
        <v>0</v>
      </c>
      <c r="DE44" s="11">
        <f>'[1]CF fact'!DE44+'[2]CF fact'!DE44+'[3]CF fact'!DE44+'[4]CF fact'!DE44</f>
        <v>0</v>
      </c>
      <c r="DF44" s="11">
        <f>'[1]CF fact'!DF44+'[2]CF fact'!DF44+'[3]CF fact'!DF44+'[4]CF fact'!DF44</f>
        <v>0</v>
      </c>
      <c r="DG44" s="11">
        <f>'[1]CF fact'!DG44+'[2]CF fact'!DG44+'[3]CF fact'!DG44+'[4]CF fact'!DG44</f>
        <v>0</v>
      </c>
      <c r="DH44" s="11">
        <f>'[1]CF fact'!DH44+'[2]CF fact'!DH44+'[3]CF fact'!DH44+'[4]CF fact'!DH44</f>
        <v>0</v>
      </c>
      <c r="DI44" s="11">
        <f>'[1]CF fact'!DI44+'[2]CF fact'!DI44+'[3]CF fact'!DI44+'[4]CF fact'!DI44</f>
        <v>0</v>
      </c>
      <c r="DJ44" s="11">
        <f>'[1]CF fact'!DJ44+'[2]CF fact'!DJ44+'[3]CF fact'!DJ44+'[4]CF fact'!DJ44</f>
        <v>0</v>
      </c>
      <c r="DK44" s="11">
        <f>'[1]CF fact'!DK44+'[2]CF fact'!DK44+'[3]CF fact'!DK44+'[4]CF fact'!DK44</f>
        <v>0</v>
      </c>
      <c r="DL44" s="11">
        <f>'[1]CF fact'!DL44+'[2]CF fact'!DL44+'[3]CF fact'!DL44+'[4]CF fact'!DL44</f>
        <v>0</v>
      </c>
      <c r="DM44" s="11">
        <f>'[1]CF fact'!DM44+'[2]CF fact'!DM44+'[3]CF fact'!DM44+'[4]CF fact'!DM44</f>
        <v>0</v>
      </c>
      <c r="DN44" s="11">
        <f>'[1]CF fact'!DN44+'[2]CF fact'!DN44+'[3]CF fact'!DN44+'[4]CF fact'!DN44</f>
        <v>0</v>
      </c>
      <c r="DO44" s="11">
        <f>'[1]CF fact'!DO44+'[2]CF fact'!DO44+'[3]CF fact'!DO44+'[4]CF fact'!DO44</f>
        <v>0</v>
      </c>
      <c r="DP44" s="11">
        <f>'[1]CF fact'!DP44+'[2]CF fact'!DP44+'[3]CF fact'!DP44+'[4]CF fact'!DP44</f>
        <v>0</v>
      </c>
      <c r="DQ44" s="11">
        <f>'[1]CF fact'!DQ44+'[2]CF fact'!DQ44+'[3]CF fact'!DQ44+'[4]CF fact'!DQ44</f>
        <v>0</v>
      </c>
      <c r="DR44" s="11">
        <f>'[1]CF fact'!DR44+'[2]CF fact'!DR44+'[3]CF fact'!DR44+'[4]CF fact'!DR44</f>
        <v>0</v>
      </c>
      <c r="DS44" s="11">
        <f>'[1]CF fact'!DS44+'[2]CF fact'!DS44+'[3]CF fact'!DS44+'[4]CF fact'!DS44</f>
        <v>0</v>
      </c>
      <c r="DT44" s="11">
        <f>'[1]CF fact'!DT44+'[2]CF fact'!DT44+'[3]CF fact'!DT44+'[4]CF fact'!DT44</f>
        <v>0</v>
      </c>
    </row>
    <row r="45" spans="1:124">
      <c r="A45" s="102" t="s">
        <v>31</v>
      </c>
      <c r="B45" s="22">
        <f>SUM(C45:DT45)</f>
        <v>0</v>
      </c>
      <c r="C45" s="11">
        <f>'[1]CF fact'!C45+'[2]CF fact'!C45+'[3]CF fact'!C45+'[4]CF fact'!C45</f>
        <v>0</v>
      </c>
      <c r="D45" s="11">
        <f>'[1]CF fact'!D45+'[2]CF fact'!D45+'[3]CF fact'!D45+'[4]CF fact'!D45</f>
        <v>0</v>
      </c>
      <c r="E45" s="11">
        <f>'[1]CF fact'!E45+'[2]CF fact'!E45+'[3]CF fact'!E45+'[4]CF fact'!E45</f>
        <v>0</v>
      </c>
      <c r="F45" s="11">
        <f>'[1]CF fact'!F45+'[2]CF fact'!F45+'[3]CF fact'!F45+'[4]CF fact'!F45</f>
        <v>0</v>
      </c>
      <c r="G45" s="11">
        <f>'[1]CF fact'!G45+'[2]CF fact'!G45+'[3]CF fact'!G45+'[4]CF fact'!G45</f>
        <v>0</v>
      </c>
      <c r="H45" s="11">
        <f>'[1]CF fact'!H45+'[2]CF fact'!H45+'[3]CF fact'!H45+'[4]CF fact'!H45</f>
        <v>0</v>
      </c>
      <c r="I45" s="11">
        <f>'[1]CF fact'!I45+'[2]CF fact'!I45+'[3]CF fact'!I45+'[4]CF fact'!I45</f>
        <v>0</v>
      </c>
      <c r="J45" s="11">
        <f>'[1]CF fact'!J45+'[2]CF fact'!J45+'[3]CF fact'!J45+'[4]CF fact'!J45</f>
        <v>0</v>
      </c>
      <c r="K45" s="11">
        <f>'[1]CF fact'!K45+'[2]CF fact'!K45+'[3]CF fact'!K45+'[4]CF fact'!K45</f>
        <v>0</v>
      </c>
      <c r="L45" s="11">
        <f>'[1]CF fact'!L45+'[2]CF fact'!L45+'[3]CF fact'!L45+'[4]CF fact'!L45</f>
        <v>0</v>
      </c>
      <c r="M45" s="11">
        <f>'[1]CF fact'!M45+'[2]CF fact'!M45+'[3]CF fact'!M45+'[4]CF fact'!M45</f>
        <v>0</v>
      </c>
      <c r="N45" s="11">
        <f>'[1]CF fact'!N45+'[2]CF fact'!N45+'[3]CF fact'!N45+'[4]CF fact'!N45</f>
        <v>0</v>
      </c>
      <c r="O45" s="11">
        <f>'[1]CF fact'!O45+'[2]CF fact'!O45+'[3]CF fact'!O45+'[4]CF fact'!O45</f>
        <v>0</v>
      </c>
      <c r="P45" s="11">
        <f>'[1]CF fact'!P45+'[2]CF fact'!P45+'[3]CF fact'!P45+'[4]CF fact'!P45</f>
        <v>0</v>
      </c>
      <c r="Q45" s="11">
        <f>'[1]CF fact'!Q45+'[2]CF fact'!Q45+'[3]CF fact'!Q45+'[4]CF fact'!Q45</f>
        <v>0</v>
      </c>
      <c r="R45" s="11">
        <f>'[1]CF fact'!R45+'[2]CF fact'!R45+'[3]CF fact'!R45+'[4]CF fact'!R45</f>
        <v>0</v>
      </c>
      <c r="S45" s="11">
        <f>'[1]CF fact'!S45+'[2]CF fact'!S45+'[3]CF fact'!S45+'[4]CF fact'!S45</f>
        <v>0</v>
      </c>
      <c r="T45" s="11">
        <f>'[1]CF fact'!T45+'[2]CF fact'!T45+'[3]CF fact'!T45+'[4]CF fact'!T45</f>
        <v>0</v>
      </c>
      <c r="U45" s="11">
        <f>'[1]CF fact'!U45+'[2]CF fact'!U45+'[3]CF fact'!U45+'[4]CF fact'!U45</f>
        <v>0</v>
      </c>
      <c r="V45" s="11">
        <f>'[1]CF fact'!V45+'[2]CF fact'!V45+'[3]CF fact'!V45+'[4]CF fact'!V45</f>
        <v>0</v>
      </c>
      <c r="W45" s="11">
        <f>'[1]CF fact'!W45+'[2]CF fact'!W45+'[3]CF fact'!W45+'[4]CF fact'!W45</f>
        <v>0</v>
      </c>
      <c r="X45" s="11">
        <f>'[1]CF fact'!X45+'[2]CF fact'!X45+'[3]CF fact'!X45+'[4]CF fact'!X45</f>
        <v>0</v>
      </c>
      <c r="Y45" s="11">
        <f>'[1]CF fact'!Y45+'[2]CF fact'!Y45+'[3]CF fact'!Y45+'[4]CF fact'!Y45</f>
        <v>0</v>
      </c>
      <c r="Z45" s="11">
        <f>'[1]CF fact'!Z45+'[2]CF fact'!Z45+'[3]CF fact'!Z45+'[4]CF fact'!Z45</f>
        <v>0</v>
      </c>
      <c r="AA45" s="11">
        <f>'[1]CF fact'!AA45+'[2]CF fact'!AA45+'[3]CF fact'!AA45+'[4]CF fact'!AA45</f>
        <v>0</v>
      </c>
      <c r="AB45" s="11">
        <f>'[1]CF fact'!AB45+'[2]CF fact'!AB45+'[3]CF fact'!AB45+'[4]CF fact'!AB45</f>
        <v>0</v>
      </c>
      <c r="AC45" s="11">
        <f>'[1]CF fact'!AC45+'[2]CF fact'!AC45+'[3]CF fact'!AC45+'[4]CF fact'!AC45</f>
        <v>0</v>
      </c>
      <c r="AD45" s="11">
        <f>'[1]CF fact'!AD45+'[2]CF fact'!AD45+'[3]CF fact'!AD45+'[4]CF fact'!AD45</f>
        <v>0</v>
      </c>
      <c r="AE45" s="11">
        <f>'[1]CF fact'!AE45+'[2]CF fact'!AE45+'[3]CF fact'!AE45+'[4]CF fact'!AE45</f>
        <v>0</v>
      </c>
      <c r="AF45" s="11">
        <f>'[1]CF fact'!AF45+'[2]CF fact'!AF45+'[3]CF fact'!AF45+'[4]CF fact'!AF45</f>
        <v>0</v>
      </c>
      <c r="AG45" s="11">
        <f>'[1]CF fact'!AG45+'[2]CF fact'!AG45+'[3]CF fact'!AG45+'[4]CF fact'!AG45</f>
        <v>0</v>
      </c>
      <c r="AH45" s="11">
        <f>'[1]CF fact'!AH45+'[2]CF fact'!AH45+'[3]CF fact'!AH45+'[4]CF fact'!AH45</f>
        <v>0</v>
      </c>
      <c r="AI45" s="11">
        <f>'[1]CF fact'!AI45+'[2]CF fact'!AI45+'[3]CF fact'!AI45+'[4]CF fact'!AI45</f>
        <v>0</v>
      </c>
      <c r="AJ45" s="11">
        <f>'[1]CF fact'!AJ45+'[2]CF fact'!AJ45+'[3]CF fact'!AJ45+'[4]CF fact'!AJ45</f>
        <v>0</v>
      </c>
      <c r="AK45" s="11">
        <f>'[1]CF fact'!AK45+'[2]CF fact'!AK45+'[3]CF fact'!AK45+'[4]CF fact'!AK45</f>
        <v>0</v>
      </c>
      <c r="AL45" s="11">
        <f>'[1]CF fact'!AL45+'[2]CF fact'!AL45+'[3]CF fact'!AL45+'[4]CF fact'!AL45</f>
        <v>0</v>
      </c>
      <c r="AM45" s="11">
        <f>'[1]CF fact'!AM45+'[2]CF fact'!AM45+'[3]CF fact'!AM45+'[4]CF fact'!AM45</f>
        <v>0</v>
      </c>
      <c r="AN45" s="11">
        <f>'[1]CF fact'!AN45+'[2]CF fact'!AN45+'[3]CF fact'!AN45+'[4]CF fact'!AN45</f>
        <v>0</v>
      </c>
      <c r="AO45" s="11">
        <f>'[1]CF fact'!AO45+'[2]CF fact'!AO45+'[3]CF fact'!AO45+'[4]CF fact'!AO45</f>
        <v>0</v>
      </c>
      <c r="AP45" s="11">
        <f>'[1]CF fact'!AP45+'[2]CF fact'!AP45+'[3]CF fact'!AP45+'[4]CF fact'!AP45</f>
        <v>0</v>
      </c>
      <c r="AQ45" s="11">
        <f>'[1]CF fact'!AQ45+'[2]CF fact'!AQ45+'[3]CF fact'!AQ45+'[4]CF fact'!AQ45</f>
        <v>0</v>
      </c>
      <c r="AR45" s="11">
        <f>'[1]CF fact'!AR45+'[2]CF fact'!AR45+'[3]CF fact'!AR45+'[4]CF fact'!AR45</f>
        <v>0</v>
      </c>
      <c r="AS45" s="11">
        <f>'[1]CF fact'!AS45+'[2]CF fact'!AS45+'[3]CF fact'!AS45+'[4]CF fact'!AS45</f>
        <v>0</v>
      </c>
      <c r="AT45" s="11">
        <f>'[1]CF fact'!AT45+'[2]CF fact'!AT45+'[3]CF fact'!AT45+'[4]CF fact'!AT45</f>
        <v>0</v>
      </c>
      <c r="AU45" s="11">
        <f>'[1]CF fact'!AU45+'[2]CF fact'!AU45+'[3]CF fact'!AU45+'[4]CF fact'!AU45</f>
        <v>0</v>
      </c>
      <c r="AV45" s="11">
        <f>'[1]CF fact'!AV45+'[2]CF fact'!AV45+'[3]CF fact'!AV45+'[4]CF fact'!AV45</f>
        <v>0</v>
      </c>
      <c r="AW45" s="11">
        <f>'[1]CF fact'!AW45+'[2]CF fact'!AW45+'[3]CF fact'!AW45+'[4]CF fact'!AW45</f>
        <v>0</v>
      </c>
      <c r="AX45" s="11">
        <f>'[1]CF fact'!AX45+'[2]CF fact'!AX45+'[3]CF fact'!AX45+'[4]CF fact'!AX45</f>
        <v>0</v>
      </c>
      <c r="AY45" s="11">
        <f>'[1]CF fact'!AY45+'[2]CF fact'!AY45+'[3]CF fact'!AY45+'[4]CF fact'!AY45</f>
        <v>0</v>
      </c>
      <c r="AZ45" s="11">
        <f>'[1]CF fact'!AZ45+'[2]CF fact'!AZ45+'[3]CF fact'!AZ45+'[4]CF fact'!AZ45</f>
        <v>0</v>
      </c>
      <c r="BA45" s="11">
        <f>'[1]CF fact'!BA45+'[2]CF fact'!BA45+'[3]CF fact'!BA45+'[4]CF fact'!BA45</f>
        <v>0</v>
      </c>
      <c r="BB45" s="11">
        <f>'[1]CF fact'!BB45+'[2]CF fact'!BB45+'[3]CF fact'!BB45+'[4]CF fact'!BB45</f>
        <v>0</v>
      </c>
      <c r="BC45" s="11">
        <f>'[1]CF fact'!BC45+'[2]CF fact'!BC45+'[3]CF fact'!BC45+'[4]CF fact'!BC45</f>
        <v>0</v>
      </c>
      <c r="BD45" s="11">
        <f>'[1]CF fact'!BD45+'[2]CF fact'!BD45+'[3]CF fact'!BD45+'[4]CF fact'!BD45</f>
        <v>0</v>
      </c>
      <c r="BE45" s="11">
        <f>'[1]CF fact'!BE45+'[2]CF fact'!BE45+'[3]CF fact'!BE45+'[4]CF fact'!BE45</f>
        <v>0</v>
      </c>
      <c r="BF45" s="11">
        <f>'[1]CF fact'!BF45+'[2]CF fact'!BF45+'[3]CF fact'!BF45+'[4]CF fact'!BF45</f>
        <v>0</v>
      </c>
      <c r="BG45" s="11">
        <f>'[1]CF fact'!BG45+'[2]CF fact'!BG45+'[3]CF fact'!BG45+'[4]CF fact'!BG45</f>
        <v>0</v>
      </c>
      <c r="BH45" s="11">
        <f>'[1]CF fact'!BH45+'[2]CF fact'!BH45+'[3]CF fact'!BH45+'[4]CF fact'!BH45</f>
        <v>0</v>
      </c>
      <c r="BI45" s="11">
        <f>'[1]CF fact'!BI45+'[2]CF fact'!BI45+'[3]CF fact'!BI45+'[4]CF fact'!BI45</f>
        <v>0</v>
      </c>
      <c r="BJ45" s="11">
        <f>'[1]CF fact'!BJ45+'[2]CF fact'!BJ45+'[3]CF fact'!BJ45+'[4]CF fact'!BJ45</f>
        <v>0</v>
      </c>
      <c r="BK45" s="11">
        <f>'[1]CF fact'!BK45+'[2]CF fact'!BK45+'[3]CF fact'!BK45+'[4]CF fact'!BK45</f>
        <v>0</v>
      </c>
      <c r="BL45" s="11">
        <f>'[1]CF fact'!BL45+'[2]CF fact'!BL45+'[3]CF fact'!BL45+'[4]CF fact'!BL45</f>
        <v>0</v>
      </c>
      <c r="BM45" s="11">
        <f>'[1]CF fact'!BM45+'[2]CF fact'!BM45+'[3]CF fact'!BM45+'[4]CF fact'!BM45</f>
        <v>0</v>
      </c>
      <c r="BN45" s="11">
        <f>'[1]CF fact'!BN45+'[2]CF fact'!BN45+'[3]CF fact'!BN45+'[4]CF fact'!BN45</f>
        <v>0</v>
      </c>
      <c r="BO45" s="11">
        <f>'[1]CF fact'!BO45+'[2]CF fact'!BO45+'[3]CF fact'!BO45+'[4]CF fact'!BO45</f>
        <v>0</v>
      </c>
      <c r="BP45" s="11">
        <f>'[1]CF fact'!BP45+'[2]CF fact'!BP45+'[3]CF fact'!BP45+'[4]CF fact'!BP45</f>
        <v>0</v>
      </c>
      <c r="BQ45" s="11">
        <f>'[1]CF fact'!BQ45+'[2]CF fact'!BQ45+'[3]CF fact'!BQ45+'[4]CF fact'!BQ45</f>
        <v>0</v>
      </c>
      <c r="BR45" s="11">
        <f>'[1]CF fact'!BR45+'[2]CF fact'!BR45+'[3]CF fact'!BR45+'[4]CF fact'!BR45</f>
        <v>0</v>
      </c>
      <c r="BS45" s="11">
        <f>'[1]CF fact'!BS45+'[2]CF fact'!BS45+'[3]CF fact'!BS45+'[4]CF fact'!BS45</f>
        <v>0</v>
      </c>
      <c r="BT45" s="11">
        <f>'[1]CF fact'!BT45+'[2]CF fact'!BT45+'[3]CF fact'!BT45+'[4]CF fact'!BT45</f>
        <v>0</v>
      </c>
      <c r="BU45" s="11">
        <f>'[1]CF fact'!BU45+'[2]CF fact'!BU45+'[3]CF fact'!BU45+'[4]CF fact'!BU45</f>
        <v>0</v>
      </c>
      <c r="BV45" s="11">
        <f>'[1]CF fact'!BV45+'[2]CF fact'!BV45+'[3]CF fact'!BV45+'[4]CF fact'!BV45</f>
        <v>0</v>
      </c>
      <c r="BW45" s="11">
        <f>'[1]CF fact'!BW45+'[2]CF fact'!BW45+'[3]CF fact'!BW45+'[4]CF fact'!BW45</f>
        <v>0</v>
      </c>
      <c r="BX45" s="11">
        <f>'[1]CF fact'!BX45+'[2]CF fact'!BX45+'[3]CF fact'!BX45+'[4]CF fact'!BX45</f>
        <v>0</v>
      </c>
      <c r="BY45" s="11">
        <f>'[1]CF fact'!BY45+'[2]CF fact'!BY45+'[3]CF fact'!BY45+'[4]CF fact'!BY45</f>
        <v>0</v>
      </c>
      <c r="BZ45" s="11">
        <f>'[1]CF fact'!BZ45+'[2]CF fact'!BZ45+'[3]CF fact'!BZ45+'[4]CF fact'!BZ45</f>
        <v>0</v>
      </c>
      <c r="CA45" s="11">
        <f>'[1]CF fact'!CA45+'[2]CF fact'!CA45+'[3]CF fact'!CA45+'[4]CF fact'!CA45</f>
        <v>0</v>
      </c>
      <c r="CB45" s="11">
        <f>'[1]CF fact'!CB45+'[2]CF fact'!CB45+'[3]CF fact'!CB45+'[4]CF fact'!CB45</f>
        <v>0</v>
      </c>
      <c r="CC45" s="11">
        <f>'[1]CF fact'!CC45+'[2]CF fact'!CC45+'[3]CF fact'!CC45+'[4]CF fact'!CC45</f>
        <v>0</v>
      </c>
      <c r="CD45" s="11">
        <f>'[1]CF fact'!CD45+'[2]CF fact'!CD45+'[3]CF fact'!CD45+'[4]CF fact'!CD45</f>
        <v>0</v>
      </c>
      <c r="CE45" s="11">
        <f>'[1]CF fact'!CE45+'[2]CF fact'!CE45+'[3]CF fact'!CE45+'[4]CF fact'!CE45</f>
        <v>0</v>
      </c>
      <c r="CF45" s="11">
        <f>'[1]CF fact'!CF45+'[2]CF fact'!CF45+'[3]CF fact'!CF45+'[4]CF fact'!CF45</f>
        <v>0</v>
      </c>
      <c r="CG45" s="11">
        <f>'[1]CF fact'!CG45+'[2]CF fact'!CG45+'[3]CF fact'!CG45+'[4]CF fact'!CG45</f>
        <v>0</v>
      </c>
      <c r="CH45" s="11">
        <f>'[1]CF fact'!CH45+'[2]CF fact'!CH45+'[3]CF fact'!CH45+'[4]CF fact'!CH45</f>
        <v>0</v>
      </c>
      <c r="CI45" s="11">
        <f>'[1]CF fact'!CI45+'[2]CF fact'!CI45+'[3]CF fact'!CI45+'[4]CF fact'!CI45</f>
        <v>0</v>
      </c>
      <c r="CJ45" s="11">
        <f>'[1]CF fact'!CJ45+'[2]CF fact'!CJ45+'[3]CF fact'!CJ45+'[4]CF fact'!CJ45</f>
        <v>0</v>
      </c>
      <c r="CK45" s="11">
        <f>'[1]CF fact'!CK45+'[2]CF fact'!CK45+'[3]CF fact'!CK45+'[4]CF fact'!CK45</f>
        <v>0</v>
      </c>
      <c r="CL45" s="11">
        <f>'[1]CF fact'!CL45+'[2]CF fact'!CL45+'[3]CF fact'!CL45+'[4]CF fact'!CL45</f>
        <v>0</v>
      </c>
      <c r="CM45" s="11">
        <f>'[1]CF fact'!CM45+'[2]CF fact'!CM45+'[3]CF fact'!CM45+'[4]CF fact'!CM45</f>
        <v>0</v>
      </c>
      <c r="CN45" s="11">
        <f>'[1]CF fact'!CN45+'[2]CF fact'!CN45+'[3]CF fact'!CN45+'[4]CF fact'!CN45</f>
        <v>0</v>
      </c>
      <c r="CO45" s="11">
        <f>'[1]CF fact'!CO45+'[2]CF fact'!CO45+'[3]CF fact'!CO45+'[4]CF fact'!CO45</f>
        <v>0</v>
      </c>
      <c r="CP45" s="11">
        <f>'[1]CF fact'!CP45+'[2]CF fact'!CP45+'[3]CF fact'!CP45+'[4]CF fact'!CP45</f>
        <v>0</v>
      </c>
      <c r="CQ45" s="11">
        <f>'[1]CF fact'!CQ45+'[2]CF fact'!CQ45+'[3]CF fact'!CQ45+'[4]CF fact'!CQ45</f>
        <v>0</v>
      </c>
      <c r="CR45" s="11">
        <f>'[1]CF fact'!CR45+'[2]CF fact'!CR45+'[3]CF fact'!CR45+'[4]CF fact'!CR45</f>
        <v>0</v>
      </c>
      <c r="CS45" s="11">
        <f>'[1]CF fact'!CS45+'[2]CF fact'!CS45+'[3]CF fact'!CS45+'[4]CF fact'!CS45</f>
        <v>0</v>
      </c>
      <c r="CT45" s="11">
        <f>'[1]CF fact'!CT45+'[2]CF fact'!CT45+'[3]CF fact'!CT45+'[4]CF fact'!CT45</f>
        <v>0</v>
      </c>
      <c r="CU45" s="11">
        <f>'[1]CF fact'!CU45+'[2]CF fact'!CU45+'[3]CF fact'!CU45+'[4]CF fact'!CU45</f>
        <v>0</v>
      </c>
      <c r="CV45" s="11">
        <f>'[1]CF fact'!CV45+'[2]CF fact'!CV45+'[3]CF fact'!CV45+'[4]CF fact'!CV45</f>
        <v>0</v>
      </c>
      <c r="CW45" s="11">
        <f>'[1]CF fact'!CW45+'[2]CF fact'!CW45+'[3]CF fact'!CW45+'[4]CF fact'!CW45</f>
        <v>0</v>
      </c>
      <c r="CX45" s="11">
        <f>'[1]CF fact'!CX45+'[2]CF fact'!CX45+'[3]CF fact'!CX45+'[4]CF fact'!CX45</f>
        <v>0</v>
      </c>
      <c r="CY45" s="11">
        <f>'[1]CF fact'!CY45+'[2]CF fact'!CY45+'[3]CF fact'!CY45+'[4]CF fact'!CY45</f>
        <v>0</v>
      </c>
      <c r="CZ45" s="11">
        <f>'[1]CF fact'!CZ45+'[2]CF fact'!CZ45+'[3]CF fact'!CZ45+'[4]CF fact'!CZ45</f>
        <v>0</v>
      </c>
      <c r="DA45" s="11">
        <f>'[1]CF fact'!DA45+'[2]CF fact'!DA45+'[3]CF fact'!DA45+'[4]CF fact'!DA45</f>
        <v>0</v>
      </c>
      <c r="DB45" s="11">
        <f>'[1]CF fact'!DB45+'[2]CF fact'!DB45+'[3]CF fact'!DB45+'[4]CF fact'!DB45</f>
        <v>0</v>
      </c>
      <c r="DC45" s="11">
        <f>'[1]CF fact'!DC45+'[2]CF fact'!DC45+'[3]CF fact'!DC45+'[4]CF fact'!DC45</f>
        <v>0</v>
      </c>
      <c r="DD45" s="11">
        <f>'[1]CF fact'!DD45+'[2]CF fact'!DD45+'[3]CF fact'!DD45+'[4]CF fact'!DD45</f>
        <v>0</v>
      </c>
      <c r="DE45" s="11">
        <f>'[1]CF fact'!DE45+'[2]CF fact'!DE45+'[3]CF fact'!DE45+'[4]CF fact'!DE45</f>
        <v>0</v>
      </c>
      <c r="DF45" s="11">
        <f>'[1]CF fact'!DF45+'[2]CF fact'!DF45+'[3]CF fact'!DF45+'[4]CF fact'!DF45</f>
        <v>0</v>
      </c>
      <c r="DG45" s="11">
        <f>'[1]CF fact'!DG45+'[2]CF fact'!DG45+'[3]CF fact'!DG45+'[4]CF fact'!DG45</f>
        <v>0</v>
      </c>
      <c r="DH45" s="11">
        <f>'[1]CF fact'!DH45+'[2]CF fact'!DH45+'[3]CF fact'!DH45+'[4]CF fact'!DH45</f>
        <v>0</v>
      </c>
      <c r="DI45" s="11">
        <f>'[1]CF fact'!DI45+'[2]CF fact'!DI45+'[3]CF fact'!DI45+'[4]CF fact'!DI45</f>
        <v>0</v>
      </c>
      <c r="DJ45" s="11">
        <f>'[1]CF fact'!DJ45+'[2]CF fact'!DJ45+'[3]CF fact'!DJ45+'[4]CF fact'!DJ45</f>
        <v>0</v>
      </c>
      <c r="DK45" s="11">
        <f>'[1]CF fact'!DK45+'[2]CF fact'!DK45+'[3]CF fact'!DK45+'[4]CF fact'!DK45</f>
        <v>0</v>
      </c>
      <c r="DL45" s="11">
        <f>'[1]CF fact'!DL45+'[2]CF fact'!DL45+'[3]CF fact'!DL45+'[4]CF fact'!DL45</f>
        <v>0</v>
      </c>
      <c r="DM45" s="11">
        <f>'[1]CF fact'!DM45+'[2]CF fact'!DM45+'[3]CF fact'!DM45+'[4]CF fact'!DM45</f>
        <v>0</v>
      </c>
      <c r="DN45" s="11">
        <f>'[1]CF fact'!DN45+'[2]CF fact'!DN45+'[3]CF fact'!DN45+'[4]CF fact'!DN45</f>
        <v>0</v>
      </c>
      <c r="DO45" s="11">
        <f>'[1]CF fact'!DO45+'[2]CF fact'!DO45+'[3]CF fact'!DO45+'[4]CF fact'!DO45</f>
        <v>0</v>
      </c>
      <c r="DP45" s="11">
        <f>'[1]CF fact'!DP45+'[2]CF fact'!DP45+'[3]CF fact'!DP45+'[4]CF fact'!DP45</f>
        <v>0</v>
      </c>
      <c r="DQ45" s="11">
        <f>'[1]CF fact'!DQ45+'[2]CF fact'!DQ45+'[3]CF fact'!DQ45+'[4]CF fact'!DQ45</f>
        <v>0</v>
      </c>
      <c r="DR45" s="11">
        <f>'[1]CF fact'!DR45+'[2]CF fact'!DR45+'[3]CF fact'!DR45+'[4]CF fact'!DR45</f>
        <v>0</v>
      </c>
      <c r="DS45" s="11">
        <f>'[1]CF fact'!DS45+'[2]CF fact'!DS45+'[3]CF fact'!DS45+'[4]CF fact'!DS45</f>
        <v>0</v>
      </c>
      <c r="DT45" s="11">
        <f>'[1]CF fact'!DT45+'[2]CF fact'!DT45+'[3]CF fact'!DT45+'[4]CF fact'!DT45</f>
        <v>0</v>
      </c>
    </row>
    <row r="46" spans="1:124" ht="20.100000000000001" customHeight="1">
      <c r="A46" s="2" t="s">
        <v>7</v>
      </c>
      <c r="B46" s="3">
        <f>SUM(C46:DT46)</f>
        <v>0</v>
      </c>
      <c r="C46" s="15">
        <f t="shared" ref="C46:AH46" si="39">C44-C45</f>
        <v>0</v>
      </c>
      <c r="D46" s="15">
        <f t="shared" si="39"/>
        <v>0</v>
      </c>
      <c r="E46" s="15">
        <f t="shared" si="39"/>
        <v>0</v>
      </c>
      <c r="F46" s="15">
        <f t="shared" si="39"/>
        <v>0</v>
      </c>
      <c r="G46" s="15">
        <f t="shared" si="39"/>
        <v>0</v>
      </c>
      <c r="H46" s="15">
        <f t="shared" si="39"/>
        <v>0</v>
      </c>
      <c r="I46" s="15">
        <f t="shared" si="39"/>
        <v>0</v>
      </c>
      <c r="J46" s="15">
        <f t="shared" si="39"/>
        <v>0</v>
      </c>
      <c r="K46" s="15">
        <f t="shared" si="39"/>
        <v>0</v>
      </c>
      <c r="L46" s="15">
        <f t="shared" si="39"/>
        <v>0</v>
      </c>
      <c r="M46" s="15">
        <f t="shared" si="39"/>
        <v>0</v>
      </c>
      <c r="N46" s="15">
        <f t="shared" si="39"/>
        <v>0</v>
      </c>
      <c r="O46" s="15">
        <f t="shared" si="39"/>
        <v>0</v>
      </c>
      <c r="P46" s="15">
        <f t="shared" si="39"/>
        <v>0</v>
      </c>
      <c r="Q46" s="15">
        <f t="shared" si="39"/>
        <v>0</v>
      </c>
      <c r="R46" s="15">
        <f t="shared" si="39"/>
        <v>0</v>
      </c>
      <c r="S46" s="15">
        <f t="shared" si="39"/>
        <v>0</v>
      </c>
      <c r="T46" s="15">
        <f t="shared" si="39"/>
        <v>0</v>
      </c>
      <c r="U46" s="15">
        <f t="shared" si="39"/>
        <v>0</v>
      </c>
      <c r="V46" s="15">
        <f t="shared" si="39"/>
        <v>0</v>
      </c>
      <c r="W46" s="15">
        <f t="shared" si="39"/>
        <v>0</v>
      </c>
      <c r="X46" s="15">
        <f t="shared" si="39"/>
        <v>0</v>
      </c>
      <c r="Y46" s="15">
        <f t="shared" si="39"/>
        <v>0</v>
      </c>
      <c r="Z46" s="15">
        <f t="shared" si="39"/>
        <v>0</v>
      </c>
      <c r="AA46" s="15">
        <f t="shared" si="39"/>
        <v>0</v>
      </c>
      <c r="AB46" s="15">
        <f t="shared" si="39"/>
        <v>0</v>
      </c>
      <c r="AC46" s="15">
        <f t="shared" si="39"/>
        <v>0</v>
      </c>
      <c r="AD46" s="15">
        <f t="shared" si="39"/>
        <v>0</v>
      </c>
      <c r="AE46" s="15">
        <f t="shared" si="39"/>
        <v>0</v>
      </c>
      <c r="AF46" s="15">
        <f t="shared" si="39"/>
        <v>0</v>
      </c>
      <c r="AG46" s="15">
        <f t="shared" si="39"/>
        <v>0</v>
      </c>
      <c r="AH46" s="15">
        <f t="shared" si="39"/>
        <v>0</v>
      </c>
      <c r="AI46" s="15">
        <f t="shared" ref="AI46:BN46" si="40">AI44-AI45</f>
        <v>0</v>
      </c>
      <c r="AJ46" s="15">
        <f t="shared" si="40"/>
        <v>0</v>
      </c>
      <c r="AK46" s="15">
        <f t="shared" si="40"/>
        <v>0</v>
      </c>
      <c r="AL46" s="15">
        <f t="shared" si="40"/>
        <v>0</v>
      </c>
      <c r="AM46" s="15">
        <f t="shared" si="40"/>
        <v>0</v>
      </c>
      <c r="AN46" s="15">
        <f t="shared" si="40"/>
        <v>0</v>
      </c>
      <c r="AO46" s="15">
        <f t="shared" si="40"/>
        <v>0</v>
      </c>
      <c r="AP46" s="15">
        <f t="shared" si="40"/>
        <v>0</v>
      </c>
      <c r="AQ46" s="15">
        <f t="shared" si="40"/>
        <v>0</v>
      </c>
      <c r="AR46" s="15">
        <f t="shared" si="40"/>
        <v>0</v>
      </c>
      <c r="AS46" s="15">
        <f t="shared" si="40"/>
        <v>0</v>
      </c>
      <c r="AT46" s="15">
        <f t="shared" si="40"/>
        <v>0</v>
      </c>
      <c r="AU46" s="15">
        <f t="shared" si="40"/>
        <v>0</v>
      </c>
      <c r="AV46" s="15">
        <f t="shared" si="40"/>
        <v>0</v>
      </c>
      <c r="AW46" s="15">
        <f t="shared" si="40"/>
        <v>0</v>
      </c>
      <c r="AX46" s="15">
        <f t="shared" si="40"/>
        <v>0</v>
      </c>
      <c r="AY46" s="15">
        <f t="shared" si="40"/>
        <v>0</v>
      </c>
      <c r="AZ46" s="15">
        <f t="shared" si="40"/>
        <v>0</v>
      </c>
      <c r="BA46" s="15">
        <f t="shared" si="40"/>
        <v>0</v>
      </c>
      <c r="BB46" s="15">
        <f t="shared" si="40"/>
        <v>0</v>
      </c>
      <c r="BC46" s="15">
        <f t="shared" si="40"/>
        <v>0</v>
      </c>
      <c r="BD46" s="15">
        <f t="shared" si="40"/>
        <v>0</v>
      </c>
      <c r="BE46" s="15">
        <f t="shared" si="40"/>
        <v>0</v>
      </c>
      <c r="BF46" s="15">
        <f t="shared" si="40"/>
        <v>0</v>
      </c>
      <c r="BG46" s="15">
        <f t="shared" si="40"/>
        <v>0</v>
      </c>
      <c r="BH46" s="15">
        <f t="shared" si="40"/>
        <v>0</v>
      </c>
      <c r="BI46" s="15">
        <f t="shared" si="40"/>
        <v>0</v>
      </c>
      <c r="BJ46" s="15">
        <f t="shared" si="40"/>
        <v>0</v>
      </c>
      <c r="BK46" s="15">
        <f t="shared" si="40"/>
        <v>0</v>
      </c>
      <c r="BL46" s="15">
        <f t="shared" si="40"/>
        <v>0</v>
      </c>
      <c r="BM46" s="15">
        <f t="shared" si="40"/>
        <v>0</v>
      </c>
      <c r="BN46" s="15">
        <f t="shared" si="40"/>
        <v>0</v>
      </c>
      <c r="BO46" s="15">
        <f t="shared" ref="BO46:CT46" si="41">BO44-BO45</f>
        <v>0</v>
      </c>
      <c r="BP46" s="15">
        <f t="shared" si="41"/>
        <v>0</v>
      </c>
      <c r="BQ46" s="15">
        <f t="shared" si="41"/>
        <v>0</v>
      </c>
      <c r="BR46" s="15">
        <f t="shared" si="41"/>
        <v>0</v>
      </c>
      <c r="BS46" s="15">
        <f t="shared" si="41"/>
        <v>0</v>
      </c>
      <c r="BT46" s="15">
        <f t="shared" si="41"/>
        <v>0</v>
      </c>
      <c r="BU46" s="15">
        <f t="shared" si="41"/>
        <v>0</v>
      </c>
      <c r="BV46" s="15">
        <f t="shared" si="41"/>
        <v>0</v>
      </c>
      <c r="BW46" s="15">
        <f t="shared" si="41"/>
        <v>0</v>
      </c>
      <c r="BX46" s="15">
        <f t="shared" si="41"/>
        <v>0</v>
      </c>
      <c r="BY46" s="15">
        <f t="shared" si="41"/>
        <v>0</v>
      </c>
      <c r="BZ46" s="15">
        <f t="shared" si="41"/>
        <v>0</v>
      </c>
      <c r="CA46" s="15">
        <f t="shared" si="41"/>
        <v>0</v>
      </c>
      <c r="CB46" s="15">
        <f t="shared" si="41"/>
        <v>0</v>
      </c>
      <c r="CC46" s="15">
        <f t="shared" si="41"/>
        <v>0</v>
      </c>
      <c r="CD46" s="15">
        <f t="shared" si="41"/>
        <v>0</v>
      </c>
      <c r="CE46" s="15">
        <f t="shared" si="41"/>
        <v>0</v>
      </c>
      <c r="CF46" s="15">
        <f t="shared" si="41"/>
        <v>0</v>
      </c>
      <c r="CG46" s="15">
        <f t="shared" si="41"/>
        <v>0</v>
      </c>
      <c r="CH46" s="15">
        <f t="shared" si="41"/>
        <v>0</v>
      </c>
      <c r="CI46" s="15">
        <f t="shared" si="41"/>
        <v>0</v>
      </c>
      <c r="CJ46" s="15">
        <f t="shared" si="41"/>
        <v>0</v>
      </c>
      <c r="CK46" s="15">
        <f t="shared" si="41"/>
        <v>0</v>
      </c>
      <c r="CL46" s="15">
        <f t="shared" si="41"/>
        <v>0</v>
      </c>
      <c r="CM46" s="15">
        <f t="shared" si="41"/>
        <v>0</v>
      </c>
      <c r="CN46" s="15">
        <f t="shared" si="41"/>
        <v>0</v>
      </c>
      <c r="CO46" s="15">
        <f t="shared" si="41"/>
        <v>0</v>
      </c>
      <c r="CP46" s="15">
        <f t="shared" si="41"/>
        <v>0</v>
      </c>
      <c r="CQ46" s="15">
        <f t="shared" si="41"/>
        <v>0</v>
      </c>
      <c r="CR46" s="15">
        <f t="shared" si="41"/>
        <v>0</v>
      </c>
      <c r="CS46" s="15">
        <f t="shared" si="41"/>
        <v>0</v>
      </c>
      <c r="CT46" s="15">
        <f t="shared" si="41"/>
        <v>0</v>
      </c>
      <c r="CU46" s="15">
        <f t="shared" ref="CU46:DT46" si="42">CU44-CU45</f>
        <v>0</v>
      </c>
      <c r="CV46" s="15">
        <f t="shared" si="42"/>
        <v>0</v>
      </c>
      <c r="CW46" s="15">
        <f t="shared" si="42"/>
        <v>0</v>
      </c>
      <c r="CX46" s="15">
        <f t="shared" si="42"/>
        <v>0</v>
      </c>
      <c r="CY46" s="15">
        <f t="shared" si="42"/>
        <v>0</v>
      </c>
      <c r="CZ46" s="15">
        <f t="shared" si="42"/>
        <v>0</v>
      </c>
      <c r="DA46" s="15">
        <f t="shared" si="42"/>
        <v>0</v>
      </c>
      <c r="DB46" s="15">
        <f t="shared" si="42"/>
        <v>0</v>
      </c>
      <c r="DC46" s="15">
        <f t="shared" si="42"/>
        <v>0</v>
      </c>
      <c r="DD46" s="15">
        <f t="shared" si="42"/>
        <v>0</v>
      </c>
      <c r="DE46" s="15">
        <f t="shared" si="42"/>
        <v>0</v>
      </c>
      <c r="DF46" s="15">
        <f t="shared" si="42"/>
        <v>0</v>
      </c>
      <c r="DG46" s="15">
        <f t="shared" si="42"/>
        <v>0</v>
      </c>
      <c r="DH46" s="15">
        <f t="shared" si="42"/>
        <v>0</v>
      </c>
      <c r="DI46" s="15">
        <f t="shared" si="42"/>
        <v>0</v>
      </c>
      <c r="DJ46" s="15">
        <f t="shared" si="42"/>
        <v>0</v>
      </c>
      <c r="DK46" s="15">
        <f t="shared" si="42"/>
        <v>0</v>
      </c>
      <c r="DL46" s="15">
        <f t="shared" si="42"/>
        <v>0</v>
      </c>
      <c r="DM46" s="15">
        <f t="shared" si="42"/>
        <v>0</v>
      </c>
      <c r="DN46" s="15">
        <f t="shared" si="42"/>
        <v>0</v>
      </c>
      <c r="DO46" s="15">
        <f t="shared" si="42"/>
        <v>0</v>
      </c>
      <c r="DP46" s="15">
        <f t="shared" si="42"/>
        <v>0</v>
      </c>
      <c r="DQ46" s="15">
        <f t="shared" si="42"/>
        <v>0</v>
      </c>
      <c r="DR46" s="15">
        <f t="shared" si="42"/>
        <v>0</v>
      </c>
      <c r="DS46" s="15">
        <f t="shared" si="42"/>
        <v>0</v>
      </c>
      <c r="DT46" s="15">
        <f t="shared" si="42"/>
        <v>0</v>
      </c>
    </row>
    <row r="47" spans="1:124" s="110" customFormat="1">
      <c r="A47" s="109"/>
      <c r="B47" s="109"/>
    </row>
    <row r="48" spans="1:124">
      <c r="A48" s="31" t="s">
        <v>32</v>
      </c>
      <c r="B48" s="32">
        <f t="shared" ref="B48:AG48" si="43">B38+B42+B46</f>
        <v>-13710532.130000003</v>
      </c>
      <c r="C48" s="33">
        <f t="shared" si="43"/>
        <v>-893070</v>
      </c>
      <c r="D48" s="33">
        <f t="shared" si="43"/>
        <v>-1882628.2</v>
      </c>
      <c r="E48" s="33">
        <f t="shared" si="43"/>
        <v>-3649346.18</v>
      </c>
      <c r="F48" s="33">
        <f t="shared" si="43"/>
        <v>-1559089.6500000001</v>
      </c>
      <c r="G48" s="33">
        <f t="shared" si="43"/>
        <v>-3094233</v>
      </c>
      <c r="H48" s="33">
        <f t="shared" si="43"/>
        <v>0</v>
      </c>
      <c r="I48" s="33">
        <f t="shared" si="43"/>
        <v>0</v>
      </c>
      <c r="J48" s="33">
        <f t="shared" si="43"/>
        <v>-6812</v>
      </c>
      <c r="K48" s="33">
        <f t="shared" si="43"/>
        <v>-1279575.3700000001</v>
      </c>
      <c r="L48" s="33">
        <f t="shared" si="43"/>
        <v>-298685</v>
      </c>
      <c r="M48" s="33">
        <f t="shared" si="43"/>
        <v>-547724.73</v>
      </c>
      <c r="N48" s="33">
        <f t="shared" si="43"/>
        <v>-236250</v>
      </c>
      <c r="O48" s="33">
        <f t="shared" si="43"/>
        <v>0</v>
      </c>
      <c r="P48" s="33">
        <f t="shared" si="43"/>
        <v>0</v>
      </c>
      <c r="Q48" s="33">
        <f t="shared" si="43"/>
        <v>-211988</v>
      </c>
      <c r="R48" s="33">
        <f t="shared" si="43"/>
        <v>-51130</v>
      </c>
      <c r="S48" s="33">
        <f t="shared" si="43"/>
        <v>0</v>
      </c>
      <c r="T48" s="33">
        <f t="shared" si="43"/>
        <v>0</v>
      </c>
      <c r="U48" s="33">
        <f t="shared" si="43"/>
        <v>0</v>
      </c>
      <c r="V48" s="33">
        <f t="shared" si="43"/>
        <v>0</v>
      </c>
      <c r="W48" s="33">
        <f t="shared" si="43"/>
        <v>0</v>
      </c>
      <c r="X48" s="33">
        <f t="shared" si="43"/>
        <v>0</v>
      </c>
      <c r="Y48" s="33">
        <f t="shared" si="43"/>
        <v>0</v>
      </c>
      <c r="Z48" s="33">
        <f t="shared" si="43"/>
        <v>0</v>
      </c>
      <c r="AA48" s="33">
        <f t="shared" si="43"/>
        <v>0</v>
      </c>
      <c r="AB48" s="33">
        <f t="shared" si="43"/>
        <v>0</v>
      </c>
      <c r="AC48" s="33">
        <f t="shared" si="43"/>
        <v>0</v>
      </c>
      <c r="AD48" s="33">
        <f t="shared" si="43"/>
        <v>0</v>
      </c>
      <c r="AE48" s="33">
        <f t="shared" si="43"/>
        <v>0</v>
      </c>
      <c r="AF48" s="33">
        <f t="shared" si="43"/>
        <v>0</v>
      </c>
      <c r="AG48" s="33">
        <f t="shared" si="43"/>
        <v>0</v>
      </c>
      <c r="AH48" s="33">
        <f t="shared" ref="AH48:BM48" si="44">AH38+AH42+AH46</f>
        <v>0</v>
      </c>
      <c r="AI48" s="33">
        <f t="shared" si="44"/>
        <v>0</v>
      </c>
      <c r="AJ48" s="33">
        <f t="shared" si="44"/>
        <v>0</v>
      </c>
      <c r="AK48" s="33">
        <f t="shared" si="44"/>
        <v>0</v>
      </c>
      <c r="AL48" s="33">
        <f t="shared" si="44"/>
        <v>0</v>
      </c>
      <c r="AM48" s="33">
        <f t="shared" si="44"/>
        <v>0</v>
      </c>
      <c r="AN48" s="33">
        <f t="shared" si="44"/>
        <v>0</v>
      </c>
      <c r="AO48" s="33">
        <f t="shared" si="44"/>
        <v>0</v>
      </c>
      <c r="AP48" s="33">
        <f t="shared" si="44"/>
        <v>0</v>
      </c>
      <c r="AQ48" s="33">
        <f t="shared" si="44"/>
        <v>0</v>
      </c>
      <c r="AR48" s="33">
        <f t="shared" si="44"/>
        <v>0</v>
      </c>
      <c r="AS48" s="33">
        <f t="shared" si="44"/>
        <v>0</v>
      </c>
      <c r="AT48" s="33">
        <f t="shared" si="44"/>
        <v>0</v>
      </c>
      <c r="AU48" s="33">
        <f t="shared" si="44"/>
        <v>0</v>
      </c>
      <c r="AV48" s="33">
        <f t="shared" si="44"/>
        <v>0</v>
      </c>
      <c r="AW48" s="33">
        <f t="shared" si="44"/>
        <v>0</v>
      </c>
      <c r="AX48" s="33">
        <f t="shared" si="44"/>
        <v>0</v>
      </c>
      <c r="AY48" s="33">
        <f t="shared" si="44"/>
        <v>0</v>
      </c>
      <c r="AZ48" s="33">
        <f t="shared" si="44"/>
        <v>0</v>
      </c>
      <c r="BA48" s="33">
        <f t="shared" si="44"/>
        <v>0</v>
      </c>
      <c r="BB48" s="33">
        <f t="shared" si="44"/>
        <v>0</v>
      </c>
      <c r="BC48" s="33">
        <f t="shared" si="44"/>
        <v>0</v>
      </c>
      <c r="BD48" s="33">
        <f t="shared" si="44"/>
        <v>0</v>
      </c>
      <c r="BE48" s="33">
        <f t="shared" si="44"/>
        <v>0</v>
      </c>
      <c r="BF48" s="33">
        <f t="shared" si="44"/>
        <v>0</v>
      </c>
      <c r="BG48" s="33">
        <f t="shared" si="44"/>
        <v>0</v>
      </c>
      <c r="BH48" s="33">
        <f t="shared" si="44"/>
        <v>0</v>
      </c>
      <c r="BI48" s="33">
        <f t="shared" si="44"/>
        <v>0</v>
      </c>
      <c r="BJ48" s="33">
        <f t="shared" si="44"/>
        <v>0</v>
      </c>
      <c r="BK48" s="33">
        <f t="shared" si="44"/>
        <v>0</v>
      </c>
      <c r="BL48" s="33">
        <f t="shared" si="44"/>
        <v>0</v>
      </c>
      <c r="BM48" s="33">
        <f t="shared" si="44"/>
        <v>0</v>
      </c>
      <c r="BN48" s="33">
        <f t="shared" ref="BN48:CS48" si="45">BN38+BN42+BN46</f>
        <v>0</v>
      </c>
      <c r="BO48" s="33">
        <f t="shared" si="45"/>
        <v>0</v>
      </c>
      <c r="BP48" s="33">
        <f t="shared" si="45"/>
        <v>0</v>
      </c>
      <c r="BQ48" s="33">
        <f t="shared" si="45"/>
        <v>0</v>
      </c>
      <c r="BR48" s="33">
        <f t="shared" si="45"/>
        <v>0</v>
      </c>
      <c r="BS48" s="33">
        <f t="shared" si="45"/>
        <v>0</v>
      </c>
      <c r="BT48" s="33">
        <f t="shared" si="45"/>
        <v>0</v>
      </c>
      <c r="BU48" s="33">
        <f t="shared" si="45"/>
        <v>0</v>
      </c>
      <c r="BV48" s="33">
        <f t="shared" si="45"/>
        <v>0</v>
      </c>
      <c r="BW48" s="33">
        <f t="shared" si="45"/>
        <v>0</v>
      </c>
      <c r="BX48" s="33">
        <f t="shared" si="45"/>
        <v>0</v>
      </c>
      <c r="BY48" s="33">
        <f t="shared" si="45"/>
        <v>0</v>
      </c>
      <c r="BZ48" s="33">
        <f t="shared" si="45"/>
        <v>0</v>
      </c>
      <c r="CA48" s="33">
        <f t="shared" si="45"/>
        <v>0</v>
      </c>
      <c r="CB48" s="33">
        <f t="shared" si="45"/>
        <v>0</v>
      </c>
      <c r="CC48" s="33">
        <f t="shared" si="45"/>
        <v>0</v>
      </c>
      <c r="CD48" s="33">
        <f t="shared" si="45"/>
        <v>0</v>
      </c>
      <c r="CE48" s="33">
        <f t="shared" si="45"/>
        <v>0</v>
      </c>
      <c r="CF48" s="33">
        <f t="shared" si="45"/>
        <v>0</v>
      </c>
      <c r="CG48" s="33">
        <f t="shared" si="45"/>
        <v>0</v>
      </c>
      <c r="CH48" s="33">
        <f t="shared" si="45"/>
        <v>0</v>
      </c>
      <c r="CI48" s="33">
        <f t="shared" si="45"/>
        <v>0</v>
      </c>
      <c r="CJ48" s="33">
        <f t="shared" si="45"/>
        <v>0</v>
      </c>
      <c r="CK48" s="33">
        <f t="shared" si="45"/>
        <v>0</v>
      </c>
      <c r="CL48" s="33">
        <f t="shared" si="45"/>
        <v>0</v>
      </c>
      <c r="CM48" s="33">
        <f t="shared" si="45"/>
        <v>0</v>
      </c>
      <c r="CN48" s="33">
        <f t="shared" si="45"/>
        <v>0</v>
      </c>
      <c r="CO48" s="33">
        <f t="shared" si="45"/>
        <v>0</v>
      </c>
      <c r="CP48" s="33">
        <f t="shared" si="45"/>
        <v>0</v>
      </c>
      <c r="CQ48" s="33">
        <f t="shared" si="45"/>
        <v>0</v>
      </c>
      <c r="CR48" s="33">
        <f t="shared" si="45"/>
        <v>0</v>
      </c>
      <c r="CS48" s="33">
        <f t="shared" si="45"/>
        <v>0</v>
      </c>
      <c r="CT48" s="33">
        <f t="shared" ref="CT48:DT48" si="46">CT38+CT42+CT46</f>
        <v>0</v>
      </c>
      <c r="CU48" s="33">
        <f t="shared" si="46"/>
        <v>0</v>
      </c>
      <c r="CV48" s="33">
        <f t="shared" si="46"/>
        <v>0</v>
      </c>
      <c r="CW48" s="33">
        <f t="shared" si="46"/>
        <v>0</v>
      </c>
      <c r="CX48" s="33">
        <f t="shared" si="46"/>
        <v>0</v>
      </c>
      <c r="CY48" s="33">
        <f t="shared" si="46"/>
        <v>0</v>
      </c>
      <c r="CZ48" s="33">
        <f t="shared" si="46"/>
        <v>0</v>
      </c>
      <c r="DA48" s="33">
        <f t="shared" si="46"/>
        <v>0</v>
      </c>
      <c r="DB48" s="33">
        <f t="shared" si="46"/>
        <v>0</v>
      </c>
      <c r="DC48" s="33">
        <f t="shared" si="46"/>
        <v>0</v>
      </c>
      <c r="DD48" s="33">
        <f t="shared" si="46"/>
        <v>0</v>
      </c>
      <c r="DE48" s="33">
        <f t="shared" si="46"/>
        <v>0</v>
      </c>
      <c r="DF48" s="33">
        <f t="shared" si="46"/>
        <v>0</v>
      </c>
      <c r="DG48" s="33">
        <f t="shared" si="46"/>
        <v>0</v>
      </c>
      <c r="DH48" s="33">
        <f t="shared" si="46"/>
        <v>0</v>
      </c>
      <c r="DI48" s="33">
        <f t="shared" si="46"/>
        <v>0</v>
      </c>
      <c r="DJ48" s="33">
        <f t="shared" si="46"/>
        <v>0</v>
      </c>
      <c r="DK48" s="33">
        <f t="shared" si="46"/>
        <v>0</v>
      </c>
      <c r="DL48" s="33">
        <f t="shared" si="46"/>
        <v>0</v>
      </c>
      <c r="DM48" s="33">
        <f t="shared" si="46"/>
        <v>0</v>
      </c>
      <c r="DN48" s="33">
        <f t="shared" si="46"/>
        <v>0</v>
      </c>
      <c r="DO48" s="33">
        <f t="shared" si="46"/>
        <v>0</v>
      </c>
      <c r="DP48" s="33">
        <f t="shared" si="46"/>
        <v>0</v>
      </c>
      <c r="DQ48" s="33">
        <f t="shared" si="46"/>
        <v>0</v>
      </c>
      <c r="DR48" s="33">
        <f t="shared" si="46"/>
        <v>0</v>
      </c>
      <c r="DS48" s="33">
        <f t="shared" si="46"/>
        <v>0</v>
      </c>
      <c r="DT48" s="33">
        <f t="shared" si="46"/>
        <v>0</v>
      </c>
    </row>
    <row r="49" spans="1:124">
      <c r="A49" s="137"/>
      <c r="B49" s="137"/>
      <c r="C49" s="137"/>
      <c r="D49" s="137"/>
      <c r="E49" s="137"/>
      <c r="F49" s="137"/>
      <c r="G49" s="137"/>
      <c r="H49" s="137"/>
      <c r="I49" s="137"/>
      <c r="J49" s="137"/>
      <c r="K49" s="137"/>
      <c r="L49" s="137"/>
      <c r="M49" s="137"/>
      <c r="N49" s="137"/>
      <c r="O49" s="137"/>
      <c r="P49" s="137"/>
      <c r="Q49" s="137"/>
      <c r="R49" s="137"/>
      <c r="S49" s="137"/>
      <c r="T49" s="137"/>
      <c r="U49" s="137"/>
      <c r="V49" s="137"/>
      <c r="W49" s="137"/>
      <c r="X49" s="137"/>
      <c r="Y49" s="137"/>
      <c r="Z49" s="137"/>
      <c r="AA49" s="137"/>
      <c r="AB49" s="137"/>
      <c r="AC49" s="137"/>
      <c r="AD49" s="137"/>
      <c r="AE49" s="137"/>
      <c r="AF49" s="137"/>
      <c r="AG49" s="137"/>
      <c r="AH49" s="137"/>
      <c r="AI49" s="137"/>
      <c r="AJ49" s="137"/>
      <c r="AK49" s="137"/>
      <c r="AL49" s="137"/>
      <c r="AM49" s="137"/>
      <c r="AN49" s="137"/>
      <c r="AO49" s="137"/>
      <c r="AP49" s="137"/>
      <c r="AQ49" s="137"/>
      <c r="AR49" s="137"/>
      <c r="AS49" s="137"/>
      <c r="AT49" s="137"/>
      <c r="AU49" s="137"/>
      <c r="AV49" s="137"/>
      <c r="AW49" s="137"/>
      <c r="AX49" s="137"/>
      <c r="AY49" s="137"/>
      <c r="AZ49" s="137"/>
      <c r="BA49" s="137"/>
      <c r="BB49" s="137"/>
      <c r="BC49" s="137"/>
      <c r="BD49" s="137"/>
      <c r="BE49" s="137"/>
      <c r="BF49" s="137"/>
      <c r="BG49" s="137"/>
      <c r="BH49" s="137"/>
      <c r="BI49" s="137"/>
      <c r="BJ49" s="137"/>
      <c r="BK49" s="137"/>
      <c r="BL49" s="137"/>
      <c r="BM49" s="137"/>
      <c r="BN49" s="137"/>
      <c r="BO49" s="137"/>
      <c r="BP49" s="137"/>
      <c r="BQ49" s="137"/>
      <c r="BR49" s="137"/>
      <c r="BS49" s="137"/>
      <c r="BT49" s="137"/>
      <c r="BU49" s="137"/>
      <c r="BV49" s="137"/>
      <c r="BW49" s="137"/>
      <c r="BX49" s="137"/>
      <c r="BY49" s="137"/>
      <c r="BZ49" s="137"/>
      <c r="CA49" s="137"/>
      <c r="CB49" s="137"/>
      <c r="CC49" s="137"/>
      <c r="CD49" s="137"/>
      <c r="CE49" s="137"/>
      <c r="CF49" s="137"/>
      <c r="CG49" s="137"/>
      <c r="CH49" s="137"/>
      <c r="CI49" s="137"/>
      <c r="CJ49" s="137"/>
      <c r="CK49" s="137"/>
      <c r="CL49" s="137"/>
      <c r="CM49" s="137"/>
      <c r="CN49" s="137"/>
      <c r="CO49" s="137"/>
      <c r="CP49" s="137"/>
      <c r="CQ49" s="137"/>
      <c r="CR49" s="137"/>
      <c r="CS49" s="137"/>
      <c r="CT49" s="137"/>
      <c r="CU49" s="137"/>
      <c r="CV49" s="137"/>
      <c r="CW49" s="137"/>
      <c r="CX49" s="137"/>
      <c r="CY49" s="137"/>
      <c r="CZ49" s="137"/>
      <c r="DA49" s="137"/>
      <c r="DB49" s="137"/>
      <c r="DC49" s="137"/>
      <c r="DD49" s="137"/>
      <c r="DE49" s="137"/>
      <c r="DF49" s="137"/>
      <c r="DG49" s="137"/>
      <c r="DH49" s="137"/>
      <c r="DI49" s="137"/>
      <c r="DJ49" s="137"/>
      <c r="DK49" s="137"/>
      <c r="DL49" s="137"/>
      <c r="DM49" s="137"/>
      <c r="DN49" s="137"/>
      <c r="DO49" s="137"/>
      <c r="DP49" s="137"/>
      <c r="DQ49" s="137"/>
      <c r="DR49" s="137"/>
      <c r="DS49" s="137"/>
      <c r="DT49" s="137"/>
    </row>
    <row r="50" spans="1:124">
      <c r="A50" s="138" t="s">
        <v>53</v>
      </c>
      <c r="B50" s="139">
        <f>SUM(C50:DT50)</f>
        <v>0</v>
      </c>
      <c r="C50" s="139">
        <f>'[1]CF fact'!C50+'[2]CF fact'!C50+'[3]CF fact'!C50+'[4]CF fact'!C50</f>
        <v>0</v>
      </c>
      <c r="D50" s="139">
        <f>'[1]CF fact'!D50+'[2]CF fact'!D50+'[3]CF fact'!D50+'[4]CF fact'!D50</f>
        <v>0</v>
      </c>
      <c r="E50" s="139">
        <f>'[1]CF fact'!E50+'[2]CF fact'!E50+'[3]CF fact'!E50+'[4]CF fact'!E50</f>
        <v>0</v>
      </c>
      <c r="F50" s="139">
        <f>'[1]CF fact'!F50+'[2]CF fact'!F50+'[3]CF fact'!F50+'[4]CF fact'!F50</f>
        <v>0</v>
      </c>
      <c r="G50" s="139">
        <f>'[1]CF fact'!G50+'[2]CF fact'!G50+'[3]CF fact'!G50+'[4]CF fact'!G50</f>
        <v>0</v>
      </c>
      <c r="H50" s="139">
        <f>'[1]CF fact'!H50+'[2]CF fact'!H50+'[3]CF fact'!H50+'[4]CF fact'!H50</f>
        <v>0</v>
      </c>
      <c r="I50" s="139">
        <f>'[1]CF fact'!I50+'[2]CF fact'!I50+'[3]CF fact'!I50+'[4]CF fact'!I50</f>
        <v>0</v>
      </c>
      <c r="J50" s="139">
        <f>'[1]CF fact'!J50+'[2]CF fact'!J50+'[3]CF fact'!J50+'[4]CF fact'!J50</f>
        <v>0</v>
      </c>
      <c r="K50" s="139">
        <f>'[1]CF fact'!K50+'[2]CF fact'!K50+'[3]CF fact'!K50+'[4]CF fact'!K50</f>
        <v>0</v>
      </c>
      <c r="L50" s="139">
        <f>'[1]CF fact'!L50+'[2]CF fact'!L50+'[3]CF fact'!L50+'[4]CF fact'!L50</f>
        <v>0</v>
      </c>
      <c r="M50" s="139">
        <f>'[1]CF fact'!M50+'[2]CF fact'!M50+'[3]CF fact'!M50+'[4]CF fact'!M50</f>
        <v>0</v>
      </c>
      <c r="N50" s="139">
        <f>'[1]CF fact'!N50+'[2]CF fact'!N50+'[3]CF fact'!N50+'[4]CF fact'!N50</f>
        <v>0</v>
      </c>
      <c r="O50" s="139">
        <f>'[1]CF fact'!O50+'[2]CF fact'!O50+'[3]CF fact'!O50+'[4]CF fact'!O50</f>
        <v>0</v>
      </c>
      <c r="P50" s="139">
        <f>'[1]CF fact'!P50+'[2]CF fact'!P50+'[3]CF fact'!P50+'[4]CF fact'!P50</f>
        <v>0</v>
      </c>
      <c r="Q50" s="139">
        <f>'[1]CF fact'!Q50+'[2]CF fact'!Q50+'[3]CF fact'!Q50+'[4]CF fact'!Q50</f>
        <v>0</v>
      </c>
      <c r="R50" s="139">
        <f>'[1]CF fact'!R50+'[2]CF fact'!R50+'[3]CF fact'!R50+'[4]CF fact'!R50</f>
        <v>0</v>
      </c>
      <c r="S50" s="139">
        <f>'[1]CF fact'!S50+'[2]CF fact'!S50+'[3]CF fact'!S50+'[4]CF fact'!S50</f>
        <v>0</v>
      </c>
      <c r="T50" s="139">
        <f>'[1]CF fact'!T50+'[2]CF fact'!T50+'[3]CF fact'!T50+'[4]CF fact'!T50</f>
        <v>0</v>
      </c>
      <c r="U50" s="139">
        <f>'[1]CF fact'!U50+'[2]CF fact'!U50+'[3]CF fact'!U50+'[4]CF fact'!U50</f>
        <v>0</v>
      </c>
      <c r="V50" s="139">
        <f>'[1]CF fact'!V50+'[2]CF fact'!V50+'[3]CF fact'!V50+'[4]CF fact'!V50</f>
        <v>0</v>
      </c>
      <c r="W50" s="139">
        <f>'[1]CF fact'!W50+'[2]CF fact'!W50+'[3]CF fact'!W50+'[4]CF fact'!W50</f>
        <v>0</v>
      </c>
      <c r="X50" s="139">
        <f>'[1]CF fact'!X50+'[2]CF fact'!X50+'[3]CF fact'!X50+'[4]CF fact'!X50</f>
        <v>0</v>
      </c>
      <c r="Y50" s="139">
        <f>'[1]CF fact'!Y50+'[2]CF fact'!Y50+'[3]CF fact'!Y50+'[4]CF fact'!Y50</f>
        <v>0</v>
      </c>
      <c r="Z50" s="139">
        <f>'[1]CF fact'!Z50+'[2]CF fact'!Z50+'[3]CF fact'!Z50+'[4]CF fact'!Z50</f>
        <v>0</v>
      </c>
      <c r="AA50" s="139">
        <f>'[1]CF fact'!AA50+'[2]CF fact'!AA50+'[3]CF fact'!AA50+'[4]CF fact'!AA50</f>
        <v>0</v>
      </c>
      <c r="AB50" s="139">
        <f>'[1]CF fact'!AB50+'[2]CF fact'!AB50+'[3]CF fact'!AB50+'[4]CF fact'!AB50</f>
        <v>0</v>
      </c>
      <c r="AC50" s="139">
        <f>'[1]CF fact'!AC50+'[2]CF fact'!AC50+'[3]CF fact'!AC50+'[4]CF fact'!AC50</f>
        <v>0</v>
      </c>
      <c r="AD50" s="139">
        <f>'[1]CF fact'!AD50+'[2]CF fact'!AD50+'[3]CF fact'!AD50+'[4]CF fact'!AD50</f>
        <v>0</v>
      </c>
      <c r="AE50" s="139">
        <f>'[1]CF fact'!AE50+'[2]CF fact'!AE50+'[3]CF fact'!AE50+'[4]CF fact'!AE50</f>
        <v>0</v>
      </c>
      <c r="AF50" s="139">
        <f>'[1]CF fact'!AF50+'[2]CF fact'!AF50+'[3]CF fact'!AF50+'[4]CF fact'!AF50</f>
        <v>0</v>
      </c>
      <c r="AG50" s="139">
        <f>'[1]CF fact'!AG50+'[2]CF fact'!AG50+'[3]CF fact'!AG50+'[4]CF fact'!AG50</f>
        <v>0</v>
      </c>
      <c r="AH50" s="139">
        <f>'[1]CF fact'!AH50+'[2]CF fact'!AH50+'[3]CF fact'!AH50+'[4]CF fact'!AH50</f>
        <v>0</v>
      </c>
      <c r="AI50" s="139">
        <f>'[1]CF fact'!AI50+'[2]CF fact'!AI50+'[3]CF fact'!AI50+'[4]CF fact'!AI50</f>
        <v>0</v>
      </c>
      <c r="AJ50" s="139">
        <f>'[1]CF fact'!AJ50+'[2]CF fact'!AJ50+'[3]CF fact'!AJ50+'[4]CF fact'!AJ50</f>
        <v>0</v>
      </c>
      <c r="AK50" s="139">
        <f>'[1]CF fact'!AK50+'[2]CF fact'!AK50+'[3]CF fact'!AK50+'[4]CF fact'!AK50</f>
        <v>0</v>
      </c>
      <c r="AL50" s="139">
        <f>'[1]CF fact'!AL50+'[2]CF fact'!AL50+'[3]CF fact'!AL50+'[4]CF fact'!AL50</f>
        <v>0</v>
      </c>
      <c r="AM50" s="139">
        <f>'[1]CF fact'!AM50+'[2]CF fact'!AM50+'[3]CF fact'!AM50+'[4]CF fact'!AM50</f>
        <v>0</v>
      </c>
      <c r="AN50" s="139">
        <f>'[1]CF fact'!AN50+'[2]CF fact'!AN50+'[3]CF fact'!AN50+'[4]CF fact'!AN50</f>
        <v>0</v>
      </c>
      <c r="AO50" s="139">
        <f>'[1]CF fact'!AO50+'[2]CF fact'!AO50+'[3]CF fact'!AO50+'[4]CF fact'!AO50</f>
        <v>0</v>
      </c>
      <c r="AP50" s="139">
        <f>'[1]CF fact'!AP50+'[2]CF fact'!AP50+'[3]CF fact'!AP50+'[4]CF fact'!AP50</f>
        <v>0</v>
      </c>
      <c r="AQ50" s="139">
        <f>'[1]CF fact'!AQ50+'[2]CF fact'!AQ50+'[3]CF fact'!AQ50+'[4]CF fact'!AQ50</f>
        <v>0</v>
      </c>
      <c r="AR50" s="139">
        <f>'[1]CF fact'!AR50+'[2]CF fact'!AR50+'[3]CF fact'!AR50+'[4]CF fact'!AR50</f>
        <v>0</v>
      </c>
      <c r="AS50" s="139">
        <f>'[1]CF fact'!AS50+'[2]CF fact'!AS50+'[3]CF fact'!AS50+'[4]CF fact'!AS50</f>
        <v>0</v>
      </c>
      <c r="AT50" s="139">
        <f>'[1]CF fact'!AT50+'[2]CF fact'!AT50+'[3]CF fact'!AT50+'[4]CF fact'!AT50</f>
        <v>0</v>
      </c>
      <c r="AU50" s="139">
        <f>'[1]CF fact'!AU50+'[2]CF fact'!AU50+'[3]CF fact'!AU50+'[4]CF fact'!AU50</f>
        <v>0</v>
      </c>
      <c r="AV50" s="139">
        <f>'[1]CF fact'!AV50+'[2]CF fact'!AV50+'[3]CF fact'!AV50+'[4]CF fact'!AV50</f>
        <v>0</v>
      </c>
      <c r="AW50" s="139">
        <f>'[1]CF fact'!AW50+'[2]CF fact'!AW50+'[3]CF fact'!AW50+'[4]CF fact'!AW50</f>
        <v>0</v>
      </c>
      <c r="AX50" s="139">
        <f>'[1]CF fact'!AX50+'[2]CF fact'!AX50+'[3]CF fact'!AX50+'[4]CF fact'!AX50</f>
        <v>0</v>
      </c>
      <c r="AY50" s="139">
        <f>'[1]CF fact'!AY50+'[2]CF fact'!AY50+'[3]CF fact'!AY50+'[4]CF fact'!AY50</f>
        <v>0</v>
      </c>
      <c r="AZ50" s="139">
        <f>'[1]CF fact'!AZ50+'[2]CF fact'!AZ50+'[3]CF fact'!AZ50+'[4]CF fact'!AZ50</f>
        <v>0</v>
      </c>
      <c r="BA50" s="139">
        <f>'[1]CF fact'!BA50+'[2]CF fact'!BA50+'[3]CF fact'!BA50+'[4]CF fact'!BA50</f>
        <v>0</v>
      </c>
      <c r="BB50" s="139">
        <f>'[1]CF fact'!BB50+'[2]CF fact'!BB50+'[3]CF fact'!BB50+'[4]CF fact'!BB50</f>
        <v>0</v>
      </c>
      <c r="BC50" s="139">
        <f>'[1]CF fact'!BC50+'[2]CF fact'!BC50+'[3]CF fact'!BC50+'[4]CF fact'!BC50</f>
        <v>0</v>
      </c>
      <c r="BD50" s="139">
        <f>'[1]CF fact'!BD50+'[2]CF fact'!BD50+'[3]CF fact'!BD50+'[4]CF fact'!BD50</f>
        <v>0</v>
      </c>
      <c r="BE50" s="139">
        <f>'[1]CF fact'!BE50+'[2]CF fact'!BE50+'[3]CF fact'!BE50+'[4]CF fact'!BE50</f>
        <v>0</v>
      </c>
      <c r="BF50" s="139">
        <f>'[1]CF fact'!BF50+'[2]CF fact'!BF50+'[3]CF fact'!BF50+'[4]CF fact'!BF50</f>
        <v>0</v>
      </c>
      <c r="BG50" s="139">
        <f>'[1]CF fact'!BG50+'[2]CF fact'!BG50+'[3]CF fact'!BG50+'[4]CF fact'!BG50</f>
        <v>0</v>
      </c>
      <c r="BH50" s="139">
        <f>'[1]CF fact'!BH50+'[2]CF fact'!BH50+'[3]CF fact'!BH50+'[4]CF fact'!BH50</f>
        <v>0</v>
      </c>
      <c r="BI50" s="139">
        <f>'[1]CF fact'!BI50+'[2]CF fact'!BI50+'[3]CF fact'!BI50+'[4]CF fact'!BI50</f>
        <v>0</v>
      </c>
      <c r="BJ50" s="139">
        <f>'[1]CF fact'!BJ50+'[2]CF fact'!BJ50+'[3]CF fact'!BJ50+'[4]CF fact'!BJ50</f>
        <v>0</v>
      </c>
      <c r="BK50" s="139">
        <f>'[1]CF fact'!BK50+'[2]CF fact'!BK50+'[3]CF fact'!BK50+'[4]CF fact'!BK50</f>
        <v>0</v>
      </c>
      <c r="BL50" s="139">
        <f>'[1]CF fact'!BL50+'[2]CF fact'!BL50+'[3]CF fact'!BL50+'[4]CF fact'!BL50</f>
        <v>0</v>
      </c>
      <c r="BM50" s="139">
        <f>'[1]CF fact'!BM50+'[2]CF fact'!BM50+'[3]CF fact'!BM50+'[4]CF fact'!BM50</f>
        <v>0</v>
      </c>
      <c r="BN50" s="139">
        <f>'[1]CF fact'!BN50+'[2]CF fact'!BN50+'[3]CF fact'!BN50+'[4]CF fact'!BN50</f>
        <v>0</v>
      </c>
      <c r="BO50" s="139">
        <f>'[1]CF fact'!BO50+'[2]CF fact'!BO50+'[3]CF fact'!BO50+'[4]CF fact'!BO50</f>
        <v>0</v>
      </c>
      <c r="BP50" s="139">
        <f>'[1]CF fact'!BP50+'[2]CF fact'!BP50+'[3]CF fact'!BP50+'[4]CF fact'!BP50</f>
        <v>0</v>
      </c>
      <c r="BQ50" s="139">
        <f>'[1]CF fact'!BQ50+'[2]CF fact'!BQ50+'[3]CF fact'!BQ50+'[4]CF fact'!BQ50</f>
        <v>0</v>
      </c>
      <c r="BR50" s="139">
        <f>'[1]CF fact'!BR50+'[2]CF fact'!BR50+'[3]CF fact'!BR50+'[4]CF fact'!BR50</f>
        <v>0</v>
      </c>
      <c r="BS50" s="139">
        <f>'[1]CF fact'!BS50+'[2]CF fact'!BS50+'[3]CF fact'!BS50+'[4]CF fact'!BS50</f>
        <v>0</v>
      </c>
      <c r="BT50" s="139">
        <f>'[1]CF fact'!BT50+'[2]CF fact'!BT50+'[3]CF fact'!BT50+'[4]CF fact'!BT50</f>
        <v>0</v>
      </c>
      <c r="BU50" s="139">
        <f>'[1]CF fact'!BU50+'[2]CF fact'!BU50+'[3]CF fact'!BU50+'[4]CF fact'!BU50</f>
        <v>0</v>
      </c>
      <c r="BV50" s="139">
        <f>'[1]CF fact'!BV50+'[2]CF fact'!BV50+'[3]CF fact'!BV50+'[4]CF fact'!BV50</f>
        <v>0</v>
      </c>
      <c r="BW50" s="139">
        <f>'[1]CF fact'!BW50+'[2]CF fact'!BW50+'[3]CF fact'!BW50+'[4]CF fact'!BW50</f>
        <v>0</v>
      </c>
      <c r="BX50" s="139">
        <f>'[1]CF fact'!BX50+'[2]CF fact'!BX50+'[3]CF fact'!BX50+'[4]CF fact'!BX50</f>
        <v>0</v>
      </c>
      <c r="BY50" s="139">
        <f>'[1]CF fact'!BY50+'[2]CF fact'!BY50+'[3]CF fact'!BY50+'[4]CF fact'!BY50</f>
        <v>0</v>
      </c>
      <c r="BZ50" s="139">
        <f>'[1]CF fact'!BZ50+'[2]CF fact'!BZ50+'[3]CF fact'!BZ50+'[4]CF fact'!BZ50</f>
        <v>0</v>
      </c>
      <c r="CA50" s="139">
        <f>'[1]CF fact'!CA50+'[2]CF fact'!CA50+'[3]CF fact'!CA50+'[4]CF fact'!CA50</f>
        <v>0</v>
      </c>
      <c r="CB50" s="139">
        <f>'[1]CF fact'!CB50+'[2]CF fact'!CB50+'[3]CF fact'!CB50+'[4]CF fact'!CB50</f>
        <v>0</v>
      </c>
      <c r="CC50" s="139">
        <f>'[1]CF fact'!CC50+'[2]CF fact'!CC50+'[3]CF fact'!CC50+'[4]CF fact'!CC50</f>
        <v>0</v>
      </c>
      <c r="CD50" s="139">
        <f>'[1]CF fact'!CD50+'[2]CF fact'!CD50+'[3]CF fact'!CD50+'[4]CF fact'!CD50</f>
        <v>0</v>
      </c>
      <c r="CE50" s="139">
        <f>'[1]CF fact'!CE50+'[2]CF fact'!CE50+'[3]CF fact'!CE50+'[4]CF fact'!CE50</f>
        <v>0</v>
      </c>
      <c r="CF50" s="139">
        <f>'[1]CF fact'!CF50+'[2]CF fact'!CF50+'[3]CF fact'!CF50+'[4]CF fact'!CF50</f>
        <v>0</v>
      </c>
      <c r="CG50" s="139">
        <f>'[1]CF fact'!CG50+'[2]CF fact'!CG50+'[3]CF fact'!CG50+'[4]CF fact'!CG50</f>
        <v>0</v>
      </c>
      <c r="CH50" s="139">
        <f>'[1]CF fact'!CH50+'[2]CF fact'!CH50+'[3]CF fact'!CH50+'[4]CF fact'!CH50</f>
        <v>0</v>
      </c>
      <c r="CI50" s="139">
        <f>'[1]CF fact'!CI50+'[2]CF fact'!CI50+'[3]CF fact'!CI50+'[4]CF fact'!CI50</f>
        <v>0</v>
      </c>
      <c r="CJ50" s="139">
        <f>'[1]CF fact'!CJ50+'[2]CF fact'!CJ50+'[3]CF fact'!CJ50+'[4]CF fact'!CJ50</f>
        <v>0</v>
      </c>
      <c r="CK50" s="139">
        <f>'[1]CF fact'!CK50+'[2]CF fact'!CK50+'[3]CF fact'!CK50+'[4]CF fact'!CK50</f>
        <v>0</v>
      </c>
      <c r="CL50" s="139">
        <f>'[1]CF fact'!CL50+'[2]CF fact'!CL50+'[3]CF fact'!CL50+'[4]CF fact'!CL50</f>
        <v>0</v>
      </c>
      <c r="CM50" s="139">
        <f>'[1]CF fact'!CM50+'[2]CF fact'!CM50+'[3]CF fact'!CM50+'[4]CF fact'!CM50</f>
        <v>0</v>
      </c>
      <c r="CN50" s="139">
        <f>'[1]CF fact'!CN50+'[2]CF fact'!CN50+'[3]CF fact'!CN50+'[4]CF fact'!CN50</f>
        <v>0</v>
      </c>
      <c r="CO50" s="139">
        <f>'[1]CF fact'!CO50+'[2]CF fact'!CO50+'[3]CF fact'!CO50+'[4]CF fact'!CO50</f>
        <v>0</v>
      </c>
      <c r="CP50" s="139">
        <f>'[1]CF fact'!CP50+'[2]CF fact'!CP50+'[3]CF fact'!CP50+'[4]CF fact'!CP50</f>
        <v>0</v>
      </c>
      <c r="CQ50" s="139">
        <f>'[1]CF fact'!CQ50+'[2]CF fact'!CQ50+'[3]CF fact'!CQ50+'[4]CF fact'!CQ50</f>
        <v>0</v>
      </c>
      <c r="CR50" s="139">
        <f>'[1]CF fact'!CR50+'[2]CF fact'!CR50+'[3]CF fact'!CR50+'[4]CF fact'!CR50</f>
        <v>0</v>
      </c>
      <c r="CS50" s="139">
        <f>'[1]CF fact'!CS50+'[2]CF fact'!CS50+'[3]CF fact'!CS50+'[4]CF fact'!CS50</f>
        <v>0</v>
      </c>
      <c r="CT50" s="139">
        <f>'[1]CF fact'!CT50+'[2]CF fact'!CT50+'[3]CF fact'!CT50+'[4]CF fact'!CT50</f>
        <v>0</v>
      </c>
      <c r="CU50" s="139">
        <f>'[1]CF fact'!CU50+'[2]CF fact'!CU50+'[3]CF fact'!CU50+'[4]CF fact'!CU50</f>
        <v>0</v>
      </c>
      <c r="CV50" s="139">
        <f>'[1]CF fact'!CV50+'[2]CF fact'!CV50+'[3]CF fact'!CV50+'[4]CF fact'!CV50</f>
        <v>0</v>
      </c>
      <c r="CW50" s="139">
        <f>'[1]CF fact'!CW50+'[2]CF fact'!CW50+'[3]CF fact'!CW50+'[4]CF fact'!CW50</f>
        <v>0</v>
      </c>
      <c r="CX50" s="139">
        <f>'[1]CF fact'!CX50+'[2]CF fact'!CX50+'[3]CF fact'!CX50+'[4]CF fact'!CX50</f>
        <v>0</v>
      </c>
      <c r="CY50" s="139">
        <f>'[1]CF fact'!CY50+'[2]CF fact'!CY50+'[3]CF fact'!CY50+'[4]CF fact'!CY50</f>
        <v>0</v>
      </c>
      <c r="CZ50" s="139">
        <f>'[1]CF fact'!CZ50+'[2]CF fact'!CZ50+'[3]CF fact'!CZ50+'[4]CF fact'!CZ50</f>
        <v>0</v>
      </c>
      <c r="DA50" s="139">
        <f>'[1]CF fact'!DA50+'[2]CF fact'!DA50+'[3]CF fact'!DA50+'[4]CF fact'!DA50</f>
        <v>0</v>
      </c>
      <c r="DB50" s="139">
        <f>'[1]CF fact'!DB50+'[2]CF fact'!DB50+'[3]CF fact'!DB50+'[4]CF fact'!DB50</f>
        <v>0</v>
      </c>
      <c r="DC50" s="139">
        <f>'[1]CF fact'!DC50+'[2]CF fact'!DC50+'[3]CF fact'!DC50+'[4]CF fact'!DC50</f>
        <v>0</v>
      </c>
      <c r="DD50" s="139">
        <f>'[1]CF fact'!DD50+'[2]CF fact'!DD50+'[3]CF fact'!DD50+'[4]CF fact'!DD50</f>
        <v>0</v>
      </c>
      <c r="DE50" s="139">
        <f>'[1]CF fact'!DE50+'[2]CF fact'!DE50+'[3]CF fact'!DE50+'[4]CF fact'!DE50</f>
        <v>0</v>
      </c>
      <c r="DF50" s="139">
        <f>'[1]CF fact'!DF50+'[2]CF fact'!DF50+'[3]CF fact'!DF50+'[4]CF fact'!DF50</f>
        <v>0</v>
      </c>
      <c r="DG50" s="139">
        <f>'[1]CF fact'!DG50+'[2]CF fact'!DG50+'[3]CF fact'!DG50+'[4]CF fact'!DG50</f>
        <v>0</v>
      </c>
      <c r="DH50" s="139">
        <f>'[1]CF fact'!DH50+'[2]CF fact'!DH50+'[3]CF fact'!DH50+'[4]CF fact'!DH50</f>
        <v>0</v>
      </c>
      <c r="DI50" s="139">
        <f>'[1]CF fact'!DI50+'[2]CF fact'!DI50+'[3]CF fact'!DI50+'[4]CF fact'!DI50</f>
        <v>0</v>
      </c>
      <c r="DJ50" s="139">
        <f>'[1]CF fact'!DJ50+'[2]CF fact'!DJ50+'[3]CF fact'!DJ50+'[4]CF fact'!DJ50</f>
        <v>0</v>
      </c>
      <c r="DK50" s="139">
        <f>'[1]CF fact'!DK50+'[2]CF fact'!DK50+'[3]CF fact'!DK50+'[4]CF fact'!DK50</f>
        <v>0</v>
      </c>
      <c r="DL50" s="139">
        <f>'[1]CF fact'!DL50+'[2]CF fact'!DL50+'[3]CF fact'!DL50+'[4]CF fact'!DL50</f>
        <v>0</v>
      </c>
      <c r="DM50" s="139">
        <f>'[1]CF fact'!DM50+'[2]CF fact'!DM50+'[3]CF fact'!DM50+'[4]CF fact'!DM50</f>
        <v>0</v>
      </c>
      <c r="DN50" s="139">
        <f>'[1]CF fact'!DN50+'[2]CF fact'!DN50+'[3]CF fact'!DN50+'[4]CF fact'!DN50</f>
        <v>0</v>
      </c>
      <c r="DO50" s="139">
        <f>'[1]CF fact'!DO50+'[2]CF fact'!DO50+'[3]CF fact'!DO50+'[4]CF fact'!DO50</f>
        <v>0</v>
      </c>
      <c r="DP50" s="139">
        <f>'[1]CF fact'!DP50+'[2]CF fact'!DP50+'[3]CF fact'!DP50+'[4]CF fact'!DP50</f>
        <v>0</v>
      </c>
      <c r="DQ50" s="139">
        <f>'[1]CF fact'!DQ50+'[2]CF fact'!DQ50+'[3]CF fact'!DQ50+'[4]CF fact'!DQ50</f>
        <v>0</v>
      </c>
      <c r="DR50" s="139">
        <f>'[1]CF fact'!DR50+'[2]CF fact'!DR50+'[3]CF fact'!DR50+'[4]CF fact'!DR50</f>
        <v>0</v>
      </c>
      <c r="DS50" s="139">
        <f>'[1]CF fact'!DS50+'[2]CF fact'!DS50+'[3]CF fact'!DS50+'[4]CF fact'!DS50</f>
        <v>0</v>
      </c>
      <c r="DT50" s="139">
        <f>'[1]CF fact'!DT50+'[2]CF fact'!DT50+'[3]CF fact'!DT50+'[4]CF fact'!DT50</f>
        <v>0</v>
      </c>
    </row>
    <row r="51" spans="1:124">
      <c r="A51" s="138" t="s">
        <v>54</v>
      </c>
      <c r="B51" s="139">
        <f>SUM(C51:DT51)</f>
        <v>0</v>
      </c>
      <c r="C51" s="139">
        <f>'[1]CF fact'!C51+'[2]CF fact'!C51+'[3]CF fact'!C51+'[4]CF fact'!C51</f>
        <v>0</v>
      </c>
      <c r="D51" s="139">
        <f>'[1]CF fact'!D51+'[2]CF fact'!D51+'[3]CF fact'!D51+'[4]CF fact'!D51</f>
        <v>0</v>
      </c>
      <c r="E51" s="139">
        <f>'[1]CF fact'!E51+'[2]CF fact'!E51+'[3]CF fact'!E51+'[4]CF fact'!E51</f>
        <v>0</v>
      </c>
      <c r="F51" s="139">
        <f>'[1]CF fact'!F51+'[2]CF fact'!F51+'[3]CF fact'!F51+'[4]CF fact'!F51</f>
        <v>0</v>
      </c>
      <c r="G51" s="139">
        <f>'[1]CF fact'!G51+'[2]CF fact'!G51+'[3]CF fact'!G51+'[4]CF fact'!G51</f>
        <v>0</v>
      </c>
      <c r="H51" s="139">
        <f>'[1]CF fact'!H51+'[2]CF fact'!H51+'[3]CF fact'!H51+'[4]CF fact'!H51</f>
        <v>0</v>
      </c>
      <c r="I51" s="139">
        <f>'[1]CF fact'!I51+'[2]CF fact'!I51+'[3]CF fact'!I51+'[4]CF fact'!I51</f>
        <v>0</v>
      </c>
      <c r="J51" s="139">
        <f>'[1]CF fact'!J51+'[2]CF fact'!J51+'[3]CF fact'!J51+'[4]CF fact'!J51</f>
        <v>0</v>
      </c>
      <c r="K51" s="139">
        <f>'[1]CF fact'!K51+'[2]CF fact'!K51+'[3]CF fact'!K51+'[4]CF fact'!K51</f>
        <v>0</v>
      </c>
      <c r="L51" s="139">
        <f>'[1]CF fact'!L51+'[2]CF fact'!L51+'[3]CF fact'!L51+'[4]CF fact'!L51</f>
        <v>0</v>
      </c>
      <c r="M51" s="139">
        <f>'[1]CF fact'!M51+'[2]CF fact'!M51+'[3]CF fact'!M51+'[4]CF fact'!M51</f>
        <v>0</v>
      </c>
      <c r="N51" s="139">
        <f>'[1]CF fact'!N51+'[2]CF fact'!N51+'[3]CF fact'!N51+'[4]CF fact'!N51</f>
        <v>0</v>
      </c>
      <c r="O51" s="139">
        <f>'[1]CF fact'!O51+'[2]CF fact'!O51+'[3]CF fact'!O51+'[4]CF fact'!O51</f>
        <v>0</v>
      </c>
      <c r="P51" s="139">
        <f>'[1]CF fact'!P51+'[2]CF fact'!P51+'[3]CF fact'!P51+'[4]CF fact'!P51</f>
        <v>0</v>
      </c>
      <c r="Q51" s="139">
        <f>'[1]CF fact'!Q51+'[2]CF fact'!Q51+'[3]CF fact'!Q51+'[4]CF fact'!Q51</f>
        <v>0</v>
      </c>
      <c r="R51" s="139">
        <f>'[1]CF fact'!R51+'[2]CF fact'!R51+'[3]CF fact'!R51+'[4]CF fact'!R51</f>
        <v>0</v>
      </c>
      <c r="S51" s="139">
        <f>'[1]CF fact'!S51+'[2]CF fact'!S51+'[3]CF fact'!S51+'[4]CF fact'!S51</f>
        <v>0</v>
      </c>
      <c r="T51" s="139">
        <f>'[1]CF fact'!T51+'[2]CF fact'!T51+'[3]CF fact'!T51+'[4]CF fact'!T51</f>
        <v>0</v>
      </c>
      <c r="U51" s="139">
        <f>'[1]CF fact'!U51+'[2]CF fact'!U51+'[3]CF fact'!U51+'[4]CF fact'!U51</f>
        <v>0</v>
      </c>
      <c r="V51" s="139">
        <f>'[1]CF fact'!V51+'[2]CF fact'!V51+'[3]CF fact'!V51+'[4]CF fact'!V51</f>
        <v>0</v>
      </c>
      <c r="W51" s="139">
        <f>'[1]CF fact'!W51+'[2]CF fact'!W51+'[3]CF fact'!W51+'[4]CF fact'!W51</f>
        <v>0</v>
      </c>
      <c r="X51" s="139">
        <f>'[1]CF fact'!X51+'[2]CF fact'!X51+'[3]CF fact'!X51+'[4]CF fact'!X51</f>
        <v>0</v>
      </c>
      <c r="Y51" s="139">
        <f>'[1]CF fact'!Y51+'[2]CF fact'!Y51+'[3]CF fact'!Y51+'[4]CF fact'!Y51</f>
        <v>0</v>
      </c>
      <c r="Z51" s="139">
        <f>'[1]CF fact'!Z51+'[2]CF fact'!Z51+'[3]CF fact'!Z51+'[4]CF fact'!Z51</f>
        <v>0</v>
      </c>
      <c r="AA51" s="139">
        <f>'[1]CF fact'!AA51+'[2]CF fact'!AA51+'[3]CF fact'!AA51+'[4]CF fact'!AA51</f>
        <v>0</v>
      </c>
      <c r="AB51" s="139">
        <f>'[1]CF fact'!AB51+'[2]CF fact'!AB51+'[3]CF fact'!AB51+'[4]CF fact'!AB51</f>
        <v>0</v>
      </c>
      <c r="AC51" s="139">
        <f>'[1]CF fact'!AC51+'[2]CF fact'!AC51+'[3]CF fact'!AC51+'[4]CF fact'!AC51</f>
        <v>0</v>
      </c>
      <c r="AD51" s="139">
        <f>'[1]CF fact'!AD51+'[2]CF fact'!AD51+'[3]CF fact'!AD51+'[4]CF fact'!AD51</f>
        <v>0</v>
      </c>
      <c r="AE51" s="139">
        <f>'[1]CF fact'!AE51+'[2]CF fact'!AE51+'[3]CF fact'!AE51+'[4]CF fact'!AE51</f>
        <v>0</v>
      </c>
      <c r="AF51" s="139">
        <f>'[1]CF fact'!AF51+'[2]CF fact'!AF51+'[3]CF fact'!AF51+'[4]CF fact'!AF51</f>
        <v>0</v>
      </c>
      <c r="AG51" s="139">
        <f>'[1]CF fact'!AG51+'[2]CF fact'!AG51+'[3]CF fact'!AG51+'[4]CF fact'!AG51</f>
        <v>0</v>
      </c>
      <c r="AH51" s="139">
        <f>'[1]CF fact'!AH51+'[2]CF fact'!AH51+'[3]CF fact'!AH51+'[4]CF fact'!AH51</f>
        <v>0</v>
      </c>
      <c r="AI51" s="139">
        <f>'[1]CF fact'!AI51+'[2]CF fact'!AI51+'[3]CF fact'!AI51+'[4]CF fact'!AI51</f>
        <v>0</v>
      </c>
      <c r="AJ51" s="139">
        <f>'[1]CF fact'!AJ51+'[2]CF fact'!AJ51+'[3]CF fact'!AJ51+'[4]CF fact'!AJ51</f>
        <v>0</v>
      </c>
      <c r="AK51" s="139">
        <f>'[1]CF fact'!AK51+'[2]CF fact'!AK51+'[3]CF fact'!AK51+'[4]CF fact'!AK51</f>
        <v>0</v>
      </c>
      <c r="AL51" s="139">
        <f>'[1]CF fact'!AL51+'[2]CF fact'!AL51+'[3]CF fact'!AL51+'[4]CF fact'!AL51</f>
        <v>0</v>
      </c>
      <c r="AM51" s="139">
        <f>'[1]CF fact'!AM51+'[2]CF fact'!AM51+'[3]CF fact'!AM51+'[4]CF fact'!AM51</f>
        <v>0</v>
      </c>
      <c r="AN51" s="139">
        <f>'[1]CF fact'!AN51+'[2]CF fact'!AN51+'[3]CF fact'!AN51+'[4]CF fact'!AN51</f>
        <v>0</v>
      </c>
      <c r="AO51" s="139">
        <f>'[1]CF fact'!AO51+'[2]CF fact'!AO51+'[3]CF fact'!AO51+'[4]CF fact'!AO51</f>
        <v>0</v>
      </c>
      <c r="AP51" s="139">
        <f>'[1]CF fact'!AP51+'[2]CF fact'!AP51+'[3]CF fact'!AP51+'[4]CF fact'!AP51</f>
        <v>0</v>
      </c>
      <c r="AQ51" s="139">
        <f>'[1]CF fact'!AQ51+'[2]CF fact'!AQ51+'[3]CF fact'!AQ51+'[4]CF fact'!AQ51</f>
        <v>0</v>
      </c>
      <c r="AR51" s="139">
        <f>'[1]CF fact'!AR51+'[2]CF fact'!AR51+'[3]CF fact'!AR51+'[4]CF fact'!AR51</f>
        <v>0</v>
      </c>
      <c r="AS51" s="139">
        <f>'[1]CF fact'!AS51+'[2]CF fact'!AS51+'[3]CF fact'!AS51+'[4]CF fact'!AS51</f>
        <v>0</v>
      </c>
      <c r="AT51" s="139">
        <f>'[1]CF fact'!AT51+'[2]CF fact'!AT51+'[3]CF fact'!AT51+'[4]CF fact'!AT51</f>
        <v>0</v>
      </c>
      <c r="AU51" s="139">
        <f>'[1]CF fact'!AU51+'[2]CF fact'!AU51+'[3]CF fact'!AU51+'[4]CF fact'!AU51</f>
        <v>0</v>
      </c>
      <c r="AV51" s="139">
        <f>'[1]CF fact'!AV51+'[2]CF fact'!AV51+'[3]CF fact'!AV51+'[4]CF fact'!AV51</f>
        <v>0</v>
      </c>
      <c r="AW51" s="139">
        <f>'[1]CF fact'!AW51+'[2]CF fact'!AW51+'[3]CF fact'!AW51+'[4]CF fact'!AW51</f>
        <v>0</v>
      </c>
      <c r="AX51" s="139">
        <f>'[1]CF fact'!AX51+'[2]CF fact'!AX51+'[3]CF fact'!AX51+'[4]CF fact'!AX51</f>
        <v>0</v>
      </c>
      <c r="AY51" s="139">
        <f>'[1]CF fact'!AY51+'[2]CF fact'!AY51+'[3]CF fact'!AY51+'[4]CF fact'!AY51</f>
        <v>0</v>
      </c>
      <c r="AZ51" s="139">
        <f>'[1]CF fact'!AZ51+'[2]CF fact'!AZ51+'[3]CF fact'!AZ51+'[4]CF fact'!AZ51</f>
        <v>0</v>
      </c>
      <c r="BA51" s="139">
        <f>'[1]CF fact'!BA51+'[2]CF fact'!BA51+'[3]CF fact'!BA51+'[4]CF fact'!BA51</f>
        <v>0</v>
      </c>
      <c r="BB51" s="139">
        <f>'[1]CF fact'!BB51+'[2]CF fact'!BB51+'[3]CF fact'!BB51+'[4]CF fact'!BB51</f>
        <v>0</v>
      </c>
      <c r="BC51" s="139">
        <f>'[1]CF fact'!BC51+'[2]CF fact'!BC51+'[3]CF fact'!BC51+'[4]CF fact'!BC51</f>
        <v>0</v>
      </c>
      <c r="BD51" s="139">
        <f>'[1]CF fact'!BD51+'[2]CF fact'!BD51+'[3]CF fact'!BD51+'[4]CF fact'!BD51</f>
        <v>0</v>
      </c>
      <c r="BE51" s="139">
        <f>'[1]CF fact'!BE51+'[2]CF fact'!BE51+'[3]CF fact'!BE51+'[4]CF fact'!BE51</f>
        <v>0</v>
      </c>
      <c r="BF51" s="139">
        <f>'[1]CF fact'!BF51+'[2]CF fact'!BF51+'[3]CF fact'!BF51+'[4]CF fact'!BF51</f>
        <v>0</v>
      </c>
      <c r="BG51" s="139">
        <f>'[1]CF fact'!BG51+'[2]CF fact'!BG51+'[3]CF fact'!BG51+'[4]CF fact'!BG51</f>
        <v>0</v>
      </c>
      <c r="BH51" s="139">
        <f>'[1]CF fact'!BH51+'[2]CF fact'!BH51+'[3]CF fact'!BH51+'[4]CF fact'!BH51</f>
        <v>0</v>
      </c>
      <c r="BI51" s="139">
        <f>'[1]CF fact'!BI51+'[2]CF fact'!BI51+'[3]CF fact'!BI51+'[4]CF fact'!BI51</f>
        <v>0</v>
      </c>
      <c r="BJ51" s="139">
        <f>'[1]CF fact'!BJ51+'[2]CF fact'!BJ51+'[3]CF fact'!BJ51+'[4]CF fact'!BJ51</f>
        <v>0</v>
      </c>
      <c r="BK51" s="139">
        <f>'[1]CF fact'!BK51+'[2]CF fact'!BK51+'[3]CF fact'!BK51+'[4]CF fact'!BK51</f>
        <v>0</v>
      </c>
      <c r="BL51" s="139">
        <f>'[1]CF fact'!BL51+'[2]CF fact'!BL51+'[3]CF fact'!BL51+'[4]CF fact'!BL51</f>
        <v>0</v>
      </c>
      <c r="BM51" s="139">
        <f>'[1]CF fact'!BM51+'[2]CF fact'!BM51+'[3]CF fact'!BM51+'[4]CF fact'!BM51</f>
        <v>0</v>
      </c>
      <c r="BN51" s="139">
        <f>'[1]CF fact'!BN51+'[2]CF fact'!BN51+'[3]CF fact'!BN51+'[4]CF fact'!BN51</f>
        <v>0</v>
      </c>
      <c r="BO51" s="139">
        <f>'[1]CF fact'!BO51+'[2]CF fact'!BO51+'[3]CF fact'!BO51+'[4]CF fact'!BO51</f>
        <v>0</v>
      </c>
      <c r="BP51" s="139">
        <f>'[1]CF fact'!BP51+'[2]CF fact'!BP51+'[3]CF fact'!BP51+'[4]CF fact'!BP51</f>
        <v>0</v>
      </c>
      <c r="BQ51" s="139">
        <f>'[1]CF fact'!BQ51+'[2]CF fact'!BQ51+'[3]CF fact'!BQ51+'[4]CF fact'!BQ51</f>
        <v>0</v>
      </c>
      <c r="BR51" s="139">
        <f>'[1]CF fact'!BR51+'[2]CF fact'!BR51+'[3]CF fact'!BR51+'[4]CF fact'!BR51</f>
        <v>0</v>
      </c>
      <c r="BS51" s="139">
        <f>'[1]CF fact'!BS51+'[2]CF fact'!BS51+'[3]CF fact'!BS51+'[4]CF fact'!BS51</f>
        <v>0</v>
      </c>
      <c r="BT51" s="139">
        <f>'[1]CF fact'!BT51+'[2]CF fact'!BT51+'[3]CF fact'!BT51+'[4]CF fact'!BT51</f>
        <v>0</v>
      </c>
      <c r="BU51" s="139">
        <f>'[1]CF fact'!BU51+'[2]CF fact'!BU51+'[3]CF fact'!BU51+'[4]CF fact'!BU51</f>
        <v>0</v>
      </c>
      <c r="BV51" s="139">
        <f>'[1]CF fact'!BV51+'[2]CF fact'!BV51+'[3]CF fact'!BV51+'[4]CF fact'!BV51</f>
        <v>0</v>
      </c>
      <c r="BW51" s="139">
        <f>'[1]CF fact'!BW51+'[2]CF fact'!BW51+'[3]CF fact'!BW51+'[4]CF fact'!BW51</f>
        <v>0</v>
      </c>
      <c r="BX51" s="139">
        <f>'[1]CF fact'!BX51+'[2]CF fact'!BX51+'[3]CF fact'!BX51+'[4]CF fact'!BX51</f>
        <v>0</v>
      </c>
      <c r="BY51" s="139">
        <f>'[1]CF fact'!BY51+'[2]CF fact'!BY51+'[3]CF fact'!BY51+'[4]CF fact'!BY51</f>
        <v>0</v>
      </c>
      <c r="BZ51" s="139">
        <f>'[1]CF fact'!BZ51+'[2]CF fact'!BZ51+'[3]CF fact'!BZ51+'[4]CF fact'!BZ51</f>
        <v>0</v>
      </c>
      <c r="CA51" s="139">
        <f>'[1]CF fact'!CA51+'[2]CF fact'!CA51+'[3]CF fact'!CA51+'[4]CF fact'!CA51</f>
        <v>0</v>
      </c>
      <c r="CB51" s="139">
        <f>'[1]CF fact'!CB51+'[2]CF fact'!CB51+'[3]CF fact'!CB51+'[4]CF fact'!CB51</f>
        <v>0</v>
      </c>
      <c r="CC51" s="139">
        <f>'[1]CF fact'!CC51+'[2]CF fact'!CC51+'[3]CF fact'!CC51+'[4]CF fact'!CC51</f>
        <v>0</v>
      </c>
      <c r="CD51" s="139">
        <f>'[1]CF fact'!CD51+'[2]CF fact'!CD51+'[3]CF fact'!CD51+'[4]CF fact'!CD51</f>
        <v>0</v>
      </c>
      <c r="CE51" s="139">
        <f>'[1]CF fact'!CE51+'[2]CF fact'!CE51+'[3]CF fact'!CE51+'[4]CF fact'!CE51</f>
        <v>0</v>
      </c>
      <c r="CF51" s="139">
        <f>'[1]CF fact'!CF51+'[2]CF fact'!CF51+'[3]CF fact'!CF51+'[4]CF fact'!CF51</f>
        <v>0</v>
      </c>
      <c r="CG51" s="139">
        <f>'[1]CF fact'!CG51+'[2]CF fact'!CG51+'[3]CF fact'!CG51+'[4]CF fact'!CG51</f>
        <v>0</v>
      </c>
      <c r="CH51" s="139">
        <f>'[1]CF fact'!CH51+'[2]CF fact'!CH51+'[3]CF fact'!CH51+'[4]CF fact'!CH51</f>
        <v>0</v>
      </c>
      <c r="CI51" s="139">
        <f>'[1]CF fact'!CI51+'[2]CF fact'!CI51+'[3]CF fact'!CI51+'[4]CF fact'!CI51</f>
        <v>0</v>
      </c>
      <c r="CJ51" s="139">
        <f>'[1]CF fact'!CJ51+'[2]CF fact'!CJ51+'[3]CF fact'!CJ51+'[4]CF fact'!CJ51</f>
        <v>0</v>
      </c>
      <c r="CK51" s="139">
        <f>'[1]CF fact'!CK51+'[2]CF fact'!CK51+'[3]CF fact'!CK51+'[4]CF fact'!CK51</f>
        <v>0</v>
      </c>
      <c r="CL51" s="139">
        <f>'[1]CF fact'!CL51+'[2]CF fact'!CL51+'[3]CF fact'!CL51+'[4]CF fact'!CL51</f>
        <v>0</v>
      </c>
      <c r="CM51" s="139">
        <f>'[1]CF fact'!CM51+'[2]CF fact'!CM51+'[3]CF fact'!CM51+'[4]CF fact'!CM51</f>
        <v>0</v>
      </c>
      <c r="CN51" s="139">
        <f>'[1]CF fact'!CN51+'[2]CF fact'!CN51+'[3]CF fact'!CN51+'[4]CF fact'!CN51</f>
        <v>0</v>
      </c>
      <c r="CO51" s="139">
        <f>'[1]CF fact'!CO51+'[2]CF fact'!CO51+'[3]CF fact'!CO51+'[4]CF fact'!CO51</f>
        <v>0</v>
      </c>
      <c r="CP51" s="139">
        <f>'[1]CF fact'!CP51+'[2]CF fact'!CP51+'[3]CF fact'!CP51+'[4]CF fact'!CP51</f>
        <v>0</v>
      </c>
      <c r="CQ51" s="139">
        <f>'[1]CF fact'!CQ51+'[2]CF fact'!CQ51+'[3]CF fact'!CQ51+'[4]CF fact'!CQ51</f>
        <v>0</v>
      </c>
      <c r="CR51" s="139">
        <f>'[1]CF fact'!CR51+'[2]CF fact'!CR51+'[3]CF fact'!CR51+'[4]CF fact'!CR51</f>
        <v>0</v>
      </c>
      <c r="CS51" s="139">
        <f>'[1]CF fact'!CS51+'[2]CF fact'!CS51+'[3]CF fact'!CS51+'[4]CF fact'!CS51</f>
        <v>0</v>
      </c>
      <c r="CT51" s="139">
        <f>'[1]CF fact'!CT51+'[2]CF fact'!CT51+'[3]CF fact'!CT51+'[4]CF fact'!CT51</f>
        <v>0</v>
      </c>
      <c r="CU51" s="139">
        <f>'[1]CF fact'!CU51+'[2]CF fact'!CU51+'[3]CF fact'!CU51+'[4]CF fact'!CU51</f>
        <v>0</v>
      </c>
      <c r="CV51" s="139">
        <f>'[1]CF fact'!CV51+'[2]CF fact'!CV51+'[3]CF fact'!CV51+'[4]CF fact'!CV51</f>
        <v>0</v>
      </c>
      <c r="CW51" s="139">
        <f>'[1]CF fact'!CW51+'[2]CF fact'!CW51+'[3]CF fact'!CW51+'[4]CF fact'!CW51</f>
        <v>0</v>
      </c>
      <c r="CX51" s="139">
        <f>'[1]CF fact'!CX51+'[2]CF fact'!CX51+'[3]CF fact'!CX51+'[4]CF fact'!CX51</f>
        <v>0</v>
      </c>
      <c r="CY51" s="139">
        <f>'[1]CF fact'!CY51+'[2]CF fact'!CY51+'[3]CF fact'!CY51+'[4]CF fact'!CY51</f>
        <v>0</v>
      </c>
      <c r="CZ51" s="139">
        <f>'[1]CF fact'!CZ51+'[2]CF fact'!CZ51+'[3]CF fact'!CZ51+'[4]CF fact'!CZ51</f>
        <v>0</v>
      </c>
      <c r="DA51" s="139">
        <f>'[1]CF fact'!DA51+'[2]CF fact'!DA51+'[3]CF fact'!DA51+'[4]CF fact'!DA51</f>
        <v>0</v>
      </c>
      <c r="DB51" s="139">
        <f>'[1]CF fact'!DB51+'[2]CF fact'!DB51+'[3]CF fact'!DB51+'[4]CF fact'!DB51</f>
        <v>0</v>
      </c>
      <c r="DC51" s="139">
        <f>'[1]CF fact'!DC51+'[2]CF fact'!DC51+'[3]CF fact'!DC51+'[4]CF fact'!DC51</f>
        <v>0</v>
      </c>
      <c r="DD51" s="139">
        <f>'[1]CF fact'!DD51+'[2]CF fact'!DD51+'[3]CF fact'!DD51+'[4]CF fact'!DD51</f>
        <v>0</v>
      </c>
      <c r="DE51" s="139">
        <f>'[1]CF fact'!DE51+'[2]CF fact'!DE51+'[3]CF fact'!DE51+'[4]CF fact'!DE51</f>
        <v>0</v>
      </c>
      <c r="DF51" s="139">
        <f>'[1]CF fact'!DF51+'[2]CF fact'!DF51+'[3]CF fact'!DF51+'[4]CF fact'!DF51</f>
        <v>0</v>
      </c>
      <c r="DG51" s="139">
        <f>'[1]CF fact'!DG51+'[2]CF fact'!DG51+'[3]CF fact'!DG51+'[4]CF fact'!DG51</f>
        <v>0</v>
      </c>
      <c r="DH51" s="139">
        <f>'[1]CF fact'!DH51+'[2]CF fact'!DH51+'[3]CF fact'!DH51+'[4]CF fact'!DH51</f>
        <v>0</v>
      </c>
      <c r="DI51" s="139">
        <f>'[1]CF fact'!DI51+'[2]CF fact'!DI51+'[3]CF fact'!DI51+'[4]CF fact'!DI51</f>
        <v>0</v>
      </c>
      <c r="DJ51" s="139">
        <f>'[1]CF fact'!DJ51+'[2]CF fact'!DJ51+'[3]CF fact'!DJ51+'[4]CF fact'!DJ51</f>
        <v>0</v>
      </c>
      <c r="DK51" s="139">
        <f>'[1]CF fact'!DK51+'[2]CF fact'!DK51+'[3]CF fact'!DK51+'[4]CF fact'!DK51</f>
        <v>0</v>
      </c>
      <c r="DL51" s="139">
        <f>'[1]CF fact'!DL51+'[2]CF fact'!DL51+'[3]CF fact'!DL51+'[4]CF fact'!DL51</f>
        <v>0</v>
      </c>
      <c r="DM51" s="139">
        <f>'[1]CF fact'!DM51+'[2]CF fact'!DM51+'[3]CF fact'!DM51+'[4]CF fact'!DM51</f>
        <v>0</v>
      </c>
      <c r="DN51" s="139">
        <f>'[1]CF fact'!DN51+'[2]CF fact'!DN51+'[3]CF fact'!DN51+'[4]CF fact'!DN51</f>
        <v>0</v>
      </c>
      <c r="DO51" s="139">
        <f>'[1]CF fact'!DO51+'[2]CF fact'!DO51+'[3]CF fact'!DO51+'[4]CF fact'!DO51</f>
        <v>0</v>
      </c>
      <c r="DP51" s="139">
        <f>'[1]CF fact'!DP51+'[2]CF fact'!DP51+'[3]CF fact'!DP51+'[4]CF fact'!DP51</f>
        <v>0</v>
      </c>
      <c r="DQ51" s="139">
        <f>'[1]CF fact'!DQ51+'[2]CF fact'!DQ51+'[3]CF fact'!DQ51+'[4]CF fact'!DQ51</f>
        <v>0</v>
      </c>
      <c r="DR51" s="139">
        <f>'[1]CF fact'!DR51+'[2]CF fact'!DR51+'[3]CF fact'!DR51+'[4]CF fact'!DR51</f>
        <v>0</v>
      </c>
      <c r="DS51" s="139">
        <f>'[1]CF fact'!DS51+'[2]CF fact'!DS51+'[3]CF fact'!DS51+'[4]CF fact'!DS51</f>
        <v>0</v>
      </c>
      <c r="DT51" s="139">
        <f>'[1]CF fact'!DT51+'[2]CF fact'!DT51+'[3]CF fact'!DT51+'[4]CF fact'!DT51</f>
        <v>0</v>
      </c>
    </row>
    <row r="52" spans="1:124">
      <c r="A52" s="137"/>
      <c r="B52" s="137"/>
      <c r="C52" s="137"/>
      <c r="D52" s="137"/>
      <c r="E52" s="137"/>
      <c r="F52" s="137"/>
      <c r="G52" s="137"/>
      <c r="H52" s="137"/>
      <c r="I52" s="137"/>
      <c r="J52" s="137"/>
      <c r="K52" s="137"/>
      <c r="L52" s="137"/>
      <c r="M52" s="137"/>
      <c r="N52" s="137"/>
      <c r="O52" s="137"/>
      <c r="P52" s="137"/>
      <c r="Q52" s="137"/>
      <c r="R52" s="137"/>
      <c r="S52" s="137"/>
      <c r="T52" s="137"/>
      <c r="U52" s="137"/>
      <c r="V52" s="137"/>
      <c r="W52" s="137"/>
      <c r="X52" s="137"/>
      <c r="Y52" s="137"/>
      <c r="Z52" s="137"/>
      <c r="AA52" s="137"/>
      <c r="AB52" s="137"/>
      <c r="AC52" s="137"/>
      <c r="AD52" s="137"/>
      <c r="AE52" s="137"/>
      <c r="AF52" s="137"/>
      <c r="AG52" s="137"/>
      <c r="AH52" s="137"/>
      <c r="AI52" s="137"/>
      <c r="AJ52" s="137"/>
      <c r="AK52" s="137"/>
      <c r="AL52" s="137"/>
      <c r="AM52" s="137"/>
      <c r="AN52" s="137"/>
      <c r="AO52" s="137"/>
      <c r="AP52" s="137"/>
      <c r="AQ52" s="137"/>
      <c r="AR52" s="137"/>
      <c r="AS52" s="137"/>
      <c r="AT52" s="137"/>
      <c r="AU52" s="137"/>
      <c r="AV52" s="137"/>
      <c r="AW52" s="137"/>
      <c r="AX52" s="137"/>
      <c r="AY52" s="137"/>
      <c r="AZ52" s="137"/>
      <c r="BA52" s="137"/>
      <c r="BB52" s="137"/>
      <c r="BC52" s="137"/>
      <c r="BD52" s="137"/>
      <c r="BE52" s="137"/>
      <c r="BF52" s="137"/>
      <c r="BG52" s="137"/>
      <c r="BH52" s="137"/>
      <c r="BI52" s="137"/>
      <c r="BJ52" s="137"/>
      <c r="BK52" s="137"/>
      <c r="BL52" s="137"/>
      <c r="BM52" s="137"/>
      <c r="BN52" s="137"/>
      <c r="BO52" s="137"/>
      <c r="BP52" s="137"/>
      <c r="BQ52" s="137"/>
      <c r="BR52" s="137"/>
      <c r="BS52" s="137"/>
      <c r="BT52" s="137"/>
      <c r="BU52" s="137"/>
      <c r="BV52" s="137"/>
      <c r="BW52" s="137"/>
      <c r="BX52" s="137"/>
      <c r="BY52" s="137"/>
      <c r="BZ52" s="137"/>
      <c r="CA52" s="137"/>
      <c r="CB52" s="137"/>
      <c r="CC52" s="137"/>
      <c r="CD52" s="137"/>
      <c r="CE52" s="137"/>
      <c r="CF52" s="137"/>
      <c r="CG52" s="137"/>
      <c r="CH52" s="137"/>
      <c r="CI52" s="137"/>
      <c r="CJ52" s="137"/>
      <c r="CK52" s="137"/>
      <c r="CL52" s="137"/>
      <c r="CM52" s="137"/>
      <c r="CN52" s="137"/>
      <c r="CO52" s="137"/>
      <c r="CP52" s="137"/>
      <c r="CQ52" s="137"/>
      <c r="CR52" s="137"/>
      <c r="CS52" s="137"/>
      <c r="CT52" s="137"/>
      <c r="CU52" s="137"/>
      <c r="CV52" s="137"/>
      <c r="CW52" s="137"/>
      <c r="CX52" s="137"/>
      <c r="CY52" s="137"/>
      <c r="CZ52" s="137"/>
      <c r="DA52" s="137"/>
      <c r="DB52" s="137"/>
      <c r="DC52" s="137"/>
      <c r="DD52" s="137"/>
      <c r="DE52" s="137"/>
      <c r="DF52" s="137"/>
      <c r="DG52" s="137"/>
      <c r="DH52" s="137"/>
      <c r="DI52" s="137"/>
      <c r="DJ52" s="137"/>
      <c r="DK52" s="137"/>
      <c r="DL52" s="137"/>
      <c r="DM52" s="137"/>
      <c r="DN52" s="137"/>
      <c r="DO52" s="137"/>
      <c r="DP52" s="137"/>
      <c r="DQ52" s="137"/>
      <c r="DR52" s="137"/>
      <c r="DS52" s="137"/>
      <c r="DT52" s="137"/>
    </row>
    <row r="53" spans="1:124">
      <c r="A53" s="135" t="s">
        <v>33</v>
      </c>
      <c r="B53" s="136">
        <f>C53</f>
        <v>13775947.67</v>
      </c>
      <c r="C53" s="136">
        <v>13775947.67</v>
      </c>
      <c r="D53" s="136">
        <f>C54</f>
        <v>12882877.67</v>
      </c>
      <c r="E53" s="136">
        <f t="shared" ref="E53:BP53" si="47">D54</f>
        <v>11000249.470000001</v>
      </c>
      <c r="F53" s="136">
        <f t="shared" si="47"/>
        <v>7350903.290000001</v>
      </c>
      <c r="G53" s="136">
        <f t="shared" si="47"/>
        <v>5791813.6400000006</v>
      </c>
      <c r="H53" s="136">
        <f t="shared" si="47"/>
        <v>2697580.6400000006</v>
      </c>
      <c r="I53" s="136">
        <f t="shared" si="47"/>
        <v>2697580.6400000006</v>
      </c>
      <c r="J53" s="136">
        <f t="shared" si="47"/>
        <v>2697580.6400000006</v>
      </c>
      <c r="K53" s="136">
        <f t="shared" si="47"/>
        <v>2690768.6400000006</v>
      </c>
      <c r="L53" s="136">
        <f t="shared" si="47"/>
        <v>1411193.2700000005</v>
      </c>
      <c r="M53" s="136">
        <f t="shared" si="47"/>
        <v>1112508.2700000005</v>
      </c>
      <c r="N53" s="136">
        <f t="shared" si="47"/>
        <v>564783.5400000005</v>
      </c>
      <c r="O53" s="136">
        <f t="shared" si="47"/>
        <v>328533.5400000005</v>
      </c>
      <c r="P53" s="136">
        <f t="shared" si="47"/>
        <v>328533.5400000005</v>
      </c>
      <c r="Q53" s="136">
        <f t="shared" si="47"/>
        <v>328533.5400000005</v>
      </c>
      <c r="R53" s="136">
        <f t="shared" si="47"/>
        <v>116545.5400000005</v>
      </c>
      <c r="S53" s="136">
        <f t="shared" si="47"/>
        <v>65415.540000000503</v>
      </c>
      <c r="T53" s="136">
        <f t="shared" si="47"/>
        <v>65415.540000000503</v>
      </c>
      <c r="U53" s="136">
        <f t="shared" si="47"/>
        <v>65415.540000000503</v>
      </c>
      <c r="V53" s="136">
        <f t="shared" si="47"/>
        <v>65415.540000000503</v>
      </c>
      <c r="W53" s="136">
        <f t="shared" si="47"/>
        <v>65415.540000000503</v>
      </c>
      <c r="X53" s="136">
        <f t="shared" si="47"/>
        <v>65415.540000000503</v>
      </c>
      <c r="Y53" s="136">
        <f t="shared" si="47"/>
        <v>65415.540000000503</v>
      </c>
      <c r="Z53" s="136">
        <f t="shared" si="47"/>
        <v>65415.540000000503</v>
      </c>
      <c r="AA53" s="136">
        <f t="shared" si="47"/>
        <v>65415.540000000503</v>
      </c>
      <c r="AB53" s="136">
        <f t="shared" si="47"/>
        <v>65415.540000000503</v>
      </c>
      <c r="AC53" s="136">
        <f t="shared" si="47"/>
        <v>65415.540000000503</v>
      </c>
      <c r="AD53" s="136">
        <f t="shared" si="47"/>
        <v>65415.540000000503</v>
      </c>
      <c r="AE53" s="136">
        <f t="shared" si="47"/>
        <v>65415.540000000503</v>
      </c>
      <c r="AF53" s="136">
        <f t="shared" si="47"/>
        <v>65415.540000000503</v>
      </c>
      <c r="AG53" s="136">
        <f t="shared" si="47"/>
        <v>65415.540000000503</v>
      </c>
      <c r="AH53" s="136">
        <f t="shared" si="47"/>
        <v>65415.540000000503</v>
      </c>
      <c r="AI53" s="136">
        <f t="shared" si="47"/>
        <v>65415.540000000503</v>
      </c>
      <c r="AJ53" s="136">
        <f t="shared" si="47"/>
        <v>65415.540000000503</v>
      </c>
      <c r="AK53" s="136">
        <f t="shared" si="47"/>
        <v>65415.540000000503</v>
      </c>
      <c r="AL53" s="136">
        <f t="shared" si="47"/>
        <v>65415.540000000503</v>
      </c>
      <c r="AM53" s="136">
        <f t="shared" si="47"/>
        <v>65415.540000000503</v>
      </c>
      <c r="AN53" s="136">
        <f t="shared" si="47"/>
        <v>65415.540000000503</v>
      </c>
      <c r="AO53" s="136">
        <f t="shared" si="47"/>
        <v>65415.540000000503</v>
      </c>
      <c r="AP53" s="136">
        <f t="shared" si="47"/>
        <v>65415.540000000503</v>
      </c>
      <c r="AQ53" s="136">
        <f t="shared" si="47"/>
        <v>65415.540000000503</v>
      </c>
      <c r="AR53" s="136">
        <f t="shared" si="47"/>
        <v>65415.540000000503</v>
      </c>
      <c r="AS53" s="136">
        <f t="shared" si="47"/>
        <v>65415.540000000503</v>
      </c>
      <c r="AT53" s="136">
        <f t="shared" si="47"/>
        <v>65415.540000000503</v>
      </c>
      <c r="AU53" s="136">
        <f t="shared" si="47"/>
        <v>65415.540000000503</v>
      </c>
      <c r="AV53" s="136">
        <f t="shared" si="47"/>
        <v>65415.540000000503</v>
      </c>
      <c r="AW53" s="136">
        <f t="shared" si="47"/>
        <v>65415.540000000503</v>
      </c>
      <c r="AX53" s="136">
        <f t="shared" si="47"/>
        <v>65415.540000000503</v>
      </c>
      <c r="AY53" s="136">
        <f t="shared" si="47"/>
        <v>65415.540000000503</v>
      </c>
      <c r="AZ53" s="136">
        <f t="shared" si="47"/>
        <v>65415.540000000503</v>
      </c>
      <c r="BA53" s="136">
        <f t="shared" si="47"/>
        <v>65415.540000000503</v>
      </c>
      <c r="BB53" s="136">
        <f t="shared" si="47"/>
        <v>65415.540000000503</v>
      </c>
      <c r="BC53" s="136">
        <f t="shared" si="47"/>
        <v>65415.540000000503</v>
      </c>
      <c r="BD53" s="136">
        <f t="shared" si="47"/>
        <v>65415.540000000503</v>
      </c>
      <c r="BE53" s="136">
        <f t="shared" si="47"/>
        <v>65415.540000000503</v>
      </c>
      <c r="BF53" s="136">
        <f t="shared" si="47"/>
        <v>65415.540000000503</v>
      </c>
      <c r="BG53" s="136">
        <f t="shared" si="47"/>
        <v>65415.540000000503</v>
      </c>
      <c r="BH53" s="136">
        <f t="shared" si="47"/>
        <v>65415.540000000503</v>
      </c>
      <c r="BI53" s="136">
        <f t="shared" si="47"/>
        <v>65415.540000000503</v>
      </c>
      <c r="BJ53" s="136">
        <f t="shared" si="47"/>
        <v>65415.540000000503</v>
      </c>
      <c r="BK53" s="136">
        <f t="shared" si="47"/>
        <v>65415.540000000503</v>
      </c>
      <c r="BL53" s="136">
        <f t="shared" si="47"/>
        <v>65415.540000000503</v>
      </c>
      <c r="BM53" s="136">
        <f t="shared" si="47"/>
        <v>65415.540000000503</v>
      </c>
      <c r="BN53" s="136">
        <f t="shared" si="47"/>
        <v>65415.540000000503</v>
      </c>
      <c r="BO53" s="136">
        <f t="shared" si="47"/>
        <v>65415.540000000503</v>
      </c>
      <c r="BP53" s="136">
        <f t="shared" si="47"/>
        <v>65415.540000000503</v>
      </c>
      <c r="BQ53" s="136">
        <f t="shared" ref="BQ53:DT53" si="48">BP54</f>
        <v>65415.540000000503</v>
      </c>
      <c r="BR53" s="136">
        <f t="shared" si="48"/>
        <v>65415.540000000503</v>
      </c>
      <c r="BS53" s="136">
        <f t="shared" si="48"/>
        <v>65415.540000000503</v>
      </c>
      <c r="BT53" s="136">
        <f t="shared" si="48"/>
        <v>65415.540000000503</v>
      </c>
      <c r="BU53" s="136">
        <f t="shared" si="48"/>
        <v>65415.540000000503</v>
      </c>
      <c r="BV53" s="136">
        <f t="shared" si="48"/>
        <v>65415.540000000503</v>
      </c>
      <c r="BW53" s="136">
        <f t="shared" si="48"/>
        <v>65415.540000000503</v>
      </c>
      <c r="BX53" s="136">
        <f t="shared" si="48"/>
        <v>65415.540000000503</v>
      </c>
      <c r="BY53" s="136">
        <f t="shared" si="48"/>
        <v>65415.540000000503</v>
      </c>
      <c r="BZ53" s="136">
        <f t="shared" si="48"/>
        <v>65415.540000000503</v>
      </c>
      <c r="CA53" s="136">
        <f t="shared" si="48"/>
        <v>65415.540000000503</v>
      </c>
      <c r="CB53" s="136">
        <f t="shared" si="48"/>
        <v>65415.540000000503</v>
      </c>
      <c r="CC53" s="136">
        <f t="shared" si="48"/>
        <v>65415.540000000503</v>
      </c>
      <c r="CD53" s="136">
        <f t="shared" si="48"/>
        <v>65415.540000000503</v>
      </c>
      <c r="CE53" s="136">
        <f t="shared" si="48"/>
        <v>65415.540000000503</v>
      </c>
      <c r="CF53" s="136">
        <f t="shared" si="48"/>
        <v>65415.540000000503</v>
      </c>
      <c r="CG53" s="136">
        <f t="shared" si="48"/>
        <v>65415.540000000503</v>
      </c>
      <c r="CH53" s="136">
        <f t="shared" si="48"/>
        <v>65415.540000000503</v>
      </c>
      <c r="CI53" s="136">
        <f t="shared" si="48"/>
        <v>65415.540000000503</v>
      </c>
      <c r="CJ53" s="136">
        <f t="shared" si="48"/>
        <v>65415.540000000503</v>
      </c>
      <c r="CK53" s="136">
        <f t="shared" si="48"/>
        <v>65415.540000000503</v>
      </c>
      <c r="CL53" s="136">
        <f t="shared" si="48"/>
        <v>65415.540000000503</v>
      </c>
      <c r="CM53" s="136">
        <f t="shared" si="48"/>
        <v>65415.540000000503</v>
      </c>
      <c r="CN53" s="136">
        <f t="shared" si="48"/>
        <v>65415.540000000503</v>
      </c>
      <c r="CO53" s="136">
        <f t="shared" si="48"/>
        <v>65415.540000000503</v>
      </c>
      <c r="CP53" s="136">
        <f t="shared" si="48"/>
        <v>65415.540000000503</v>
      </c>
      <c r="CQ53" s="136">
        <f t="shared" si="48"/>
        <v>65415.540000000503</v>
      </c>
      <c r="CR53" s="136">
        <f t="shared" si="48"/>
        <v>65415.540000000503</v>
      </c>
      <c r="CS53" s="136">
        <f t="shared" si="48"/>
        <v>65415.540000000503</v>
      </c>
      <c r="CT53" s="136">
        <f t="shared" si="48"/>
        <v>65415.540000000503</v>
      </c>
      <c r="CU53" s="136">
        <f t="shared" si="48"/>
        <v>65415.540000000503</v>
      </c>
      <c r="CV53" s="136">
        <f t="shared" si="48"/>
        <v>65415.540000000503</v>
      </c>
      <c r="CW53" s="136">
        <f t="shared" si="48"/>
        <v>65415.540000000503</v>
      </c>
      <c r="CX53" s="136">
        <f t="shared" si="48"/>
        <v>65415.540000000503</v>
      </c>
      <c r="CY53" s="136">
        <f t="shared" si="48"/>
        <v>65415.540000000503</v>
      </c>
      <c r="CZ53" s="136">
        <f t="shared" si="48"/>
        <v>65415.540000000503</v>
      </c>
      <c r="DA53" s="136">
        <f t="shared" si="48"/>
        <v>65415.540000000503</v>
      </c>
      <c r="DB53" s="136">
        <f t="shared" si="48"/>
        <v>65415.540000000503</v>
      </c>
      <c r="DC53" s="136">
        <f t="shared" si="48"/>
        <v>65415.540000000503</v>
      </c>
      <c r="DD53" s="136">
        <f t="shared" si="48"/>
        <v>65415.540000000503</v>
      </c>
      <c r="DE53" s="136">
        <f t="shared" si="48"/>
        <v>65415.540000000503</v>
      </c>
      <c r="DF53" s="136">
        <f t="shared" si="48"/>
        <v>65415.540000000503</v>
      </c>
      <c r="DG53" s="136">
        <f t="shared" si="48"/>
        <v>65415.540000000503</v>
      </c>
      <c r="DH53" s="136">
        <f t="shared" si="48"/>
        <v>65415.540000000503</v>
      </c>
      <c r="DI53" s="136">
        <f t="shared" si="48"/>
        <v>65415.540000000503</v>
      </c>
      <c r="DJ53" s="136">
        <f t="shared" si="48"/>
        <v>65415.540000000503</v>
      </c>
      <c r="DK53" s="136">
        <f t="shared" si="48"/>
        <v>65415.540000000503</v>
      </c>
      <c r="DL53" s="136">
        <f t="shared" si="48"/>
        <v>65415.540000000503</v>
      </c>
      <c r="DM53" s="136">
        <f t="shared" si="48"/>
        <v>65415.540000000503</v>
      </c>
      <c r="DN53" s="136">
        <f t="shared" si="48"/>
        <v>65415.540000000503</v>
      </c>
      <c r="DO53" s="136">
        <f t="shared" si="48"/>
        <v>65415.540000000503</v>
      </c>
      <c r="DP53" s="136">
        <f t="shared" si="48"/>
        <v>65415.540000000503</v>
      </c>
      <c r="DQ53" s="136">
        <f t="shared" si="48"/>
        <v>65415.540000000503</v>
      </c>
      <c r="DR53" s="136">
        <f t="shared" si="48"/>
        <v>65415.540000000503</v>
      </c>
      <c r="DS53" s="136">
        <f t="shared" si="48"/>
        <v>65415.540000000503</v>
      </c>
      <c r="DT53" s="136">
        <f t="shared" si="48"/>
        <v>65415.540000000503</v>
      </c>
    </row>
    <row r="54" spans="1:124">
      <c r="A54" s="135" t="s">
        <v>34</v>
      </c>
      <c r="B54" s="151">
        <f>DT54</f>
        <v>65415.540000000503</v>
      </c>
      <c r="C54" s="136">
        <f>C53+C48+C50-C51</f>
        <v>12882877.67</v>
      </c>
      <c r="D54" s="136">
        <f t="shared" ref="D54:BO54" si="49">D53+D48+D50-D51</f>
        <v>11000249.470000001</v>
      </c>
      <c r="E54" s="136">
        <f t="shared" si="49"/>
        <v>7350903.290000001</v>
      </c>
      <c r="F54" s="136">
        <f t="shared" si="49"/>
        <v>5791813.6400000006</v>
      </c>
      <c r="G54" s="136">
        <f t="shared" si="49"/>
        <v>2697580.6400000006</v>
      </c>
      <c r="H54" s="136">
        <f t="shared" si="49"/>
        <v>2697580.6400000006</v>
      </c>
      <c r="I54" s="136">
        <f t="shared" si="49"/>
        <v>2697580.6400000006</v>
      </c>
      <c r="J54" s="136">
        <f t="shared" si="49"/>
        <v>2690768.6400000006</v>
      </c>
      <c r="K54" s="136">
        <f t="shared" si="49"/>
        <v>1411193.2700000005</v>
      </c>
      <c r="L54" s="136">
        <f t="shared" si="49"/>
        <v>1112508.2700000005</v>
      </c>
      <c r="M54" s="136">
        <f t="shared" si="49"/>
        <v>564783.5400000005</v>
      </c>
      <c r="N54" s="136">
        <f t="shared" si="49"/>
        <v>328533.5400000005</v>
      </c>
      <c r="O54" s="136">
        <f t="shared" si="49"/>
        <v>328533.5400000005</v>
      </c>
      <c r="P54" s="136">
        <f t="shared" si="49"/>
        <v>328533.5400000005</v>
      </c>
      <c r="Q54" s="136">
        <f t="shared" si="49"/>
        <v>116545.5400000005</v>
      </c>
      <c r="R54" s="136">
        <f t="shared" si="49"/>
        <v>65415.540000000503</v>
      </c>
      <c r="S54" s="136">
        <f t="shared" si="49"/>
        <v>65415.540000000503</v>
      </c>
      <c r="T54" s="136">
        <f t="shared" si="49"/>
        <v>65415.540000000503</v>
      </c>
      <c r="U54" s="136">
        <f t="shared" si="49"/>
        <v>65415.540000000503</v>
      </c>
      <c r="V54" s="136">
        <f t="shared" si="49"/>
        <v>65415.540000000503</v>
      </c>
      <c r="W54" s="136">
        <f t="shared" si="49"/>
        <v>65415.540000000503</v>
      </c>
      <c r="X54" s="136">
        <f t="shared" si="49"/>
        <v>65415.540000000503</v>
      </c>
      <c r="Y54" s="136">
        <f t="shared" si="49"/>
        <v>65415.540000000503</v>
      </c>
      <c r="Z54" s="136">
        <f t="shared" si="49"/>
        <v>65415.540000000503</v>
      </c>
      <c r="AA54" s="136">
        <f t="shared" si="49"/>
        <v>65415.540000000503</v>
      </c>
      <c r="AB54" s="136">
        <f t="shared" si="49"/>
        <v>65415.540000000503</v>
      </c>
      <c r="AC54" s="136">
        <f t="shared" si="49"/>
        <v>65415.540000000503</v>
      </c>
      <c r="AD54" s="136">
        <f t="shared" si="49"/>
        <v>65415.540000000503</v>
      </c>
      <c r="AE54" s="136">
        <f t="shared" si="49"/>
        <v>65415.540000000503</v>
      </c>
      <c r="AF54" s="136">
        <f t="shared" si="49"/>
        <v>65415.540000000503</v>
      </c>
      <c r="AG54" s="136">
        <f t="shared" si="49"/>
        <v>65415.540000000503</v>
      </c>
      <c r="AH54" s="136">
        <f t="shared" si="49"/>
        <v>65415.540000000503</v>
      </c>
      <c r="AI54" s="136">
        <f t="shared" si="49"/>
        <v>65415.540000000503</v>
      </c>
      <c r="AJ54" s="136">
        <f t="shared" si="49"/>
        <v>65415.540000000503</v>
      </c>
      <c r="AK54" s="136">
        <f t="shared" si="49"/>
        <v>65415.540000000503</v>
      </c>
      <c r="AL54" s="136">
        <f t="shared" si="49"/>
        <v>65415.540000000503</v>
      </c>
      <c r="AM54" s="136">
        <f t="shared" si="49"/>
        <v>65415.540000000503</v>
      </c>
      <c r="AN54" s="136">
        <f t="shared" si="49"/>
        <v>65415.540000000503</v>
      </c>
      <c r="AO54" s="136">
        <f t="shared" si="49"/>
        <v>65415.540000000503</v>
      </c>
      <c r="AP54" s="136">
        <f t="shared" si="49"/>
        <v>65415.540000000503</v>
      </c>
      <c r="AQ54" s="136">
        <f t="shared" si="49"/>
        <v>65415.540000000503</v>
      </c>
      <c r="AR54" s="136">
        <f t="shared" si="49"/>
        <v>65415.540000000503</v>
      </c>
      <c r="AS54" s="136">
        <f t="shared" si="49"/>
        <v>65415.540000000503</v>
      </c>
      <c r="AT54" s="136">
        <f t="shared" si="49"/>
        <v>65415.540000000503</v>
      </c>
      <c r="AU54" s="136">
        <f t="shared" si="49"/>
        <v>65415.540000000503</v>
      </c>
      <c r="AV54" s="136">
        <f t="shared" si="49"/>
        <v>65415.540000000503</v>
      </c>
      <c r="AW54" s="136">
        <f t="shared" si="49"/>
        <v>65415.540000000503</v>
      </c>
      <c r="AX54" s="136">
        <f t="shared" si="49"/>
        <v>65415.540000000503</v>
      </c>
      <c r="AY54" s="136">
        <f t="shared" si="49"/>
        <v>65415.540000000503</v>
      </c>
      <c r="AZ54" s="136">
        <f t="shared" si="49"/>
        <v>65415.540000000503</v>
      </c>
      <c r="BA54" s="136">
        <f t="shared" si="49"/>
        <v>65415.540000000503</v>
      </c>
      <c r="BB54" s="136">
        <f t="shared" si="49"/>
        <v>65415.540000000503</v>
      </c>
      <c r="BC54" s="136">
        <f t="shared" si="49"/>
        <v>65415.540000000503</v>
      </c>
      <c r="BD54" s="136">
        <f t="shared" si="49"/>
        <v>65415.540000000503</v>
      </c>
      <c r="BE54" s="136">
        <f t="shared" si="49"/>
        <v>65415.540000000503</v>
      </c>
      <c r="BF54" s="136">
        <f t="shared" si="49"/>
        <v>65415.540000000503</v>
      </c>
      <c r="BG54" s="136">
        <f t="shared" si="49"/>
        <v>65415.540000000503</v>
      </c>
      <c r="BH54" s="136">
        <f t="shared" si="49"/>
        <v>65415.540000000503</v>
      </c>
      <c r="BI54" s="136">
        <f t="shared" si="49"/>
        <v>65415.540000000503</v>
      </c>
      <c r="BJ54" s="136">
        <f t="shared" si="49"/>
        <v>65415.540000000503</v>
      </c>
      <c r="BK54" s="136">
        <f t="shared" si="49"/>
        <v>65415.540000000503</v>
      </c>
      <c r="BL54" s="136">
        <f t="shared" si="49"/>
        <v>65415.540000000503</v>
      </c>
      <c r="BM54" s="136">
        <f t="shared" si="49"/>
        <v>65415.540000000503</v>
      </c>
      <c r="BN54" s="136">
        <f t="shared" si="49"/>
        <v>65415.540000000503</v>
      </c>
      <c r="BO54" s="136">
        <f t="shared" si="49"/>
        <v>65415.540000000503</v>
      </c>
      <c r="BP54" s="136">
        <f t="shared" ref="BP54:DT54" si="50">BP53+BP48+BP50-BP51</f>
        <v>65415.540000000503</v>
      </c>
      <c r="BQ54" s="136">
        <f t="shared" si="50"/>
        <v>65415.540000000503</v>
      </c>
      <c r="BR54" s="136">
        <f t="shared" si="50"/>
        <v>65415.540000000503</v>
      </c>
      <c r="BS54" s="136">
        <f t="shared" si="50"/>
        <v>65415.540000000503</v>
      </c>
      <c r="BT54" s="136">
        <f t="shared" si="50"/>
        <v>65415.540000000503</v>
      </c>
      <c r="BU54" s="136">
        <f t="shared" si="50"/>
        <v>65415.540000000503</v>
      </c>
      <c r="BV54" s="136">
        <f t="shared" si="50"/>
        <v>65415.540000000503</v>
      </c>
      <c r="BW54" s="136">
        <f t="shared" si="50"/>
        <v>65415.540000000503</v>
      </c>
      <c r="BX54" s="136">
        <f t="shared" si="50"/>
        <v>65415.540000000503</v>
      </c>
      <c r="BY54" s="136">
        <f t="shared" si="50"/>
        <v>65415.540000000503</v>
      </c>
      <c r="BZ54" s="136">
        <f t="shared" si="50"/>
        <v>65415.540000000503</v>
      </c>
      <c r="CA54" s="136">
        <f t="shared" si="50"/>
        <v>65415.540000000503</v>
      </c>
      <c r="CB54" s="136">
        <f t="shared" si="50"/>
        <v>65415.540000000503</v>
      </c>
      <c r="CC54" s="136">
        <f t="shared" si="50"/>
        <v>65415.540000000503</v>
      </c>
      <c r="CD54" s="136">
        <f t="shared" si="50"/>
        <v>65415.540000000503</v>
      </c>
      <c r="CE54" s="136">
        <f t="shared" si="50"/>
        <v>65415.540000000503</v>
      </c>
      <c r="CF54" s="136">
        <f t="shared" si="50"/>
        <v>65415.540000000503</v>
      </c>
      <c r="CG54" s="136">
        <f t="shared" si="50"/>
        <v>65415.540000000503</v>
      </c>
      <c r="CH54" s="136">
        <f t="shared" si="50"/>
        <v>65415.540000000503</v>
      </c>
      <c r="CI54" s="136">
        <f t="shared" si="50"/>
        <v>65415.540000000503</v>
      </c>
      <c r="CJ54" s="136">
        <f t="shared" si="50"/>
        <v>65415.540000000503</v>
      </c>
      <c r="CK54" s="136">
        <f t="shared" si="50"/>
        <v>65415.540000000503</v>
      </c>
      <c r="CL54" s="136">
        <f t="shared" si="50"/>
        <v>65415.540000000503</v>
      </c>
      <c r="CM54" s="136">
        <f t="shared" si="50"/>
        <v>65415.540000000503</v>
      </c>
      <c r="CN54" s="136">
        <f t="shared" si="50"/>
        <v>65415.540000000503</v>
      </c>
      <c r="CO54" s="136">
        <f t="shared" si="50"/>
        <v>65415.540000000503</v>
      </c>
      <c r="CP54" s="136">
        <f t="shared" si="50"/>
        <v>65415.540000000503</v>
      </c>
      <c r="CQ54" s="136">
        <f t="shared" si="50"/>
        <v>65415.540000000503</v>
      </c>
      <c r="CR54" s="136">
        <f t="shared" si="50"/>
        <v>65415.540000000503</v>
      </c>
      <c r="CS54" s="136">
        <f t="shared" si="50"/>
        <v>65415.540000000503</v>
      </c>
      <c r="CT54" s="136">
        <f t="shared" si="50"/>
        <v>65415.540000000503</v>
      </c>
      <c r="CU54" s="136">
        <f t="shared" si="50"/>
        <v>65415.540000000503</v>
      </c>
      <c r="CV54" s="136">
        <f t="shared" si="50"/>
        <v>65415.540000000503</v>
      </c>
      <c r="CW54" s="136">
        <f t="shared" si="50"/>
        <v>65415.540000000503</v>
      </c>
      <c r="CX54" s="136">
        <f t="shared" si="50"/>
        <v>65415.540000000503</v>
      </c>
      <c r="CY54" s="136">
        <f t="shared" si="50"/>
        <v>65415.540000000503</v>
      </c>
      <c r="CZ54" s="136">
        <f t="shared" si="50"/>
        <v>65415.540000000503</v>
      </c>
      <c r="DA54" s="136">
        <f t="shared" si="50"/>
        <v>65415.540000000503</v>
      </c>
      <c r="DB54" s="136">
        <f t="shared" si="50"/>
        <v>65415.540000000503</v>
      </c>
      <c r="DC54" s="136">
        <f t="shared" si="50"/>
        <v>65415.540000000503</v>
      </c>
      <c r="DD54" s="136">
        <f t="shared" si="50"/>
        <v>65415.540000000503</v>
      </c>
      <c r="DE54" s="136">
        <f t="shared" si="50"/>
        <v>65415.540000000503</v>
      </c>
      <c r="DF54" s="136">
        <f t="shared" si="50"/>
        <v>65415.540000000503</v>
      </c>
      <c r="DG54" s="136">
        <f t="shared" si="50"/>
        <v>65415.540000000503</v>
      </c>
      <c r="DH54" s="136">
        <f t="shared" si="50"/>
        <v>65415.540000000503</v>
      </c>
      <c r="DI54" s="136">
        <f t="shared" si="50"/>
        <v>65415.540000000503</v>
      </c>
      <c r="DJ54" s="136">
        <f t="shared" si="50"/>
        <v>65415.540000000503</v>
      </c>
      <c r="DK54" s="136">
        <f t="shared" si="50"/>
        <v>65415.540000000503</v>
      </c>
      <c r="DL54" s="136">
        <f t="shared" si="50"/>
        <v>65415.540000000503</v>
      </c>
      <c r="DM54" s="136">
        <f t="shared" si="50"/>
        <v>65415.540000000503</v>
      </c>
      <c r="DN54" s="136">
        <f t="shared" si="50"/>
        <v>65415.540000000503</v>
      </c>
      <c r="DO54" s="136">
        <f t="shared" si="50"/>
        <v>65415.540000000503</v>
      </c>
      <c r="DP54" s="136">
        <f t="shared" si="50"/>
        <v>65415.540000000503</v>
      </c>
      <c r="DQ54" s="136">
        <f t="shared" si="50"/>
        <v>65415.540000000503</v>
      </c>
      <c r="DR54" s="136">
        <f t="shared" si="50"/>
        <v>65415.540000000503</v>
      </c>
      <c r="DS54" s="136">
        <f t="shared" si="50"/>
        <v>65415.540000000503</v>
      </c>
      <c r="DT54" s="136">
        <f t="shared" si="50"/>
        <v>65415.540000000503</v>
      </c>
    </row>
    <row r="55" spans="1:124">
      <c r="A55" s="16"/>
      <c r="B55" s="16"/>
    </row>
    <row r="56" spans="1:124">
      <c r="A56" s="16"/>
      <c r="B56" s="16"/>
    </row>
    <row r="57" spans="1:124">
      <c r="A57" s="16"/>
      <c r="B57" s="16"/>
    </row>
    <row r="58" spans="1:124">
      <c r="A58" s="16"/>
      <c r="B58" s="16"/>
    </row>
    <row r="59" spans="1:124">
      <c r="A59" s="16"/>
      <c r="B59" s="16"/>
    </row>
    <row r="60" spans="1:124">
      <c r="A60" s="16"/>
      <c r="B60" s="16"/>
    </row>
    <row r="61" spans="1:124">
      <c r="A61" s="16"/>
      <c r="B61" s="142"/>
    </row>
    <row r="62" spans="1:124">
      <c r="A62" s="16"/>
      <c r="B62" s="16"/>
    </row>
    <row r="63" spans="1:124">
      <c r="A63" s="16"/>
      <c r="B63" s="16"/>
    </row>
    <row r="64" spans="1:124">
      <c r="A64" s="16"/>
      <c r="B64" s="16"/>
    </row>
    <row r="65" spans="1:6">
      <c r="A65" s="16"/>
      <c r="B65" s="16"/>
    </row>
    <row r="66" spans="1:6">
      <c r="A66" s="16"/>
      <c r="B66" s="16"/>
    </row>
    <row r="67" spans="1:6">
      <c r="A67" s="16"/>
      <c r="B67" s="16"/>
    </row>
    <row r="68" spans="1:6">
      <c r="A68" s="16"/>
      <c r="B68" s="16"/>
    </row>
    <row r="69" spans="1:6">
      <c r="A69" s="16"/>
      <c r="B69" s="16"/>
    </row>
    <row r="70" spans="1:6">
      <c r="A70" s="16"/>
      <c r="B70" s="16"/>
      <c r="F70" s="140"/>
    </row>
    <row r="71" spans="1:6">
      <c r="A71" s="16"/>
      <c r="B71" s="16"/>
      <c r="F71" s="141"/>
    </row>
    <row r="72" spans="1:6">
      <c r="A72" s="16"/>
      <c r="B72" s="16"/>
      <c r="F72" s="140"/>
    </row>
    <row r="73" spans="1:6">
      <c r="A73" s="16"/>
      <c r="B73" s="16"/>
      <c r="F73" s="141"/>
    </row>
    <row r="74" spans="1:6">
      <c r="A74" s="16"/>
      <c r="B74" s="16"/>
      <c r="F74" s="141"/>
    </row>
    <row r="75" spans="1:6">
      <c r="A75" s="16"/>
      <c r="B75" s="16"/>
      <c r="F75" s="140"/>
    </row>
    <row r="76" spans="1:6">
      <c r="A76" s="16"/>
      <c r="B76" s="16"/>
    </row>
    <row r="77" spans="1:6">
      <c r="A77" s="16"/>
      <c r="B77" s="16"/>
    </row>
    <row r="78" spans="1:6">
      <c r="A78" s="16"/>
      <c r="B78" s="16"/>
    </row>
    <row r="79" spans="1:6">
      <c r="A79" s="16"/>
      <c r="B79" s="16"/>
    </row>
    <row r="80" spans="1:6">
      <c r="A80" s="16"/>
      <c r="B80" s="16"/>
    </row>
    <row r="81" spans="1:2">
      <c r="A81" s="16"/>
      <c r="B81" s="16"/>
    </row>
    <row r="82" spans="1:2">
      <c r="A82" s="16"/>
      <c r="B82" s="16"/>
    </row>
    <row r="83" spans="1:2">
      <c r="A83" s="16"/>
      <c r="B83" s="16"/>
    </row>
    <row r="84" spans="1:2">
      <c r="A84" s="16"/>
      <c r="B84" s="16"/>
    </row>
    <row r="85" spans="1:2">
      <c r="A85" s="16"/>
      <c r="B85" s="16"/>
    </row>
    <row r="86" spans="1:2">
      <c r="A86" s="16"/>
      <c r="B86" s="16"/>
    </row>
    <row r="87" spans="1:2">
      <c r="A87" s="16"/>
      <c r="B87" s="16"/>
    </row>
    <row r="88" spans="1:2">
      <c r="A88" s="16"/>
      <c r="B88" s="16"/>
    </row>
    <row r="89" spans="1:2">
      <c r="A89" s="16"/>
      <c r="B89" s="16"/>
    </row>
    <row r="90" spans="1:2">
      <c r="A90" s="16"/>
      <c r="B90" s="16"/>
    </row>
    <row r="91" spans="1:2">
      <c r="A91" s="16"/>
      <c r="B91" s="16"/>
    </row>
    <row r="92" spans="1:2">
      <c r="A92" s="16"/>
      <c r="B92" s="16"/>
    </row>
    <row r="93" spans="1:2">
      <c r="A93" s="16"/>
      <c r="B93" s="16"/>
    </row>
    <row r="94" spans="1:2">
      <c r="A94" s="16"/>
      <c r="B94" s="16"/>
    </row>
    <row r="95" spans="1:2">
      <c r="A95" s="16"/>
      <c r="B95" s="16"/>
    </row>
    <row r="96" spans="1:2">
      <c r="A96" s="16"/>
      <c r="B96" s="16"/>
    </row>
    <row r="97" spans="1:2">
      <c r="A97" s="16"/>
      <c r="B97" s="16"/>
    </row>
    <row r="98" spans="1:2">
      <c r="A98" s="16"/>
      <c r="B98" s="16"/>
    </row>
    <row r="99" spans="1:2">
      <c r="A99" s="16"/>
      <c r="B99" s="16"/>
    </row>
    <row r="100" spans="1:2">
      <c r="A100" s="16"/>
      <c r="B100" s="16"/>
    </row>
    <row r="101" spans="1:2">
      <c r="A101" s="16"/>
      <c r="B101" s="16"/>
    </row>
    <row r="102" spans="1:2">
      <c r="A102" s="16"/>
      <c r="B102" s="16"/>
    </row>
    <row r="103" spans="1:2">
      <c r="A103" s="16"/>
      <c r="B103" s="16"/>
    </row>
    <row r="104" spans="1:2">
      <c r="A104" s="16"/>
      <c r="B104" s="16"/>
    </row>
    <row r="105" spans="1:2">
      <c r="A105" s="16"/>
      <c r="B105" s="16"/>
    </row>
    <row r="106" spans="1:2">
      <c r="A106" s="16"/>
      <c r="B106" s="16"/>
    </row>
    <row r="107" spans="1:2">
      <c r="A107" s="16"/>
      <c r="B107" s="16"/>
    </row>
    <row r="108" spans="1:2">
      <c r="A108" s="16"/>
      <c r="B108" s="16"/>
    </row>
    <row r="109" spans="1:2">
      <c r="A109" s="16"/>
      <c r="B109" s="16"/>
    </row>
    <row r="110" spans="1:2">
      <c r="A110" s="16"/>
      <c r="B110" s="16"/>
    </row>
    <row r="111" spans="1:2">
      <c r="A111" s="16"/>
      <c r="B111" s="16"/>
    </row>
    <row r="112" spans="1:2">
      <c r="A112" s="16"/>
      <c r="B112" s="16"/>
    </row>
    <row r="113" spans="1:2">
      <c r="A113" s="16"/>
      <c r="B113" s="16"/>
    </row>
    <row r="114" spans="1:2">
      <c r="A114" s="16"/>
      <c r="B114" s="16"/>
    </row>
    <row r="115" spans="1:2">
      <c r="A115" s="16"/>
      <c r="B115" s="16"/>
    </row>
    <row r="116" spans="1:2">
      <c r="A116" s="16"/>
      <c r="B116" s="16"/>
    </row>
    <row r="117" spans="1:2">
      <c r="A117" s="16"/>
      <c r="B117" s="16"/>
    </row>
    <row r="118" spans="1:2">
      <c r="A118" s="16"/>
      <c r="B118" s="16"/>
    </row>
    <row r="119" spans="1:2">
      <c r="A119" s="16"/>
      <c r="B119" s="16"/>
    </row>
    <row r="120" spans="1:2">
      <c r="A120" s="16"/>
      <c r="B120" s="16"/>
    </row>
    <row r="121" spans="1:2">
      <c r="A121" s="16"/>
      <c r="B121" s="16"/>
    </row>
    <row r="122" spans="1:2">
      <c r="A122" s="16"/>
      <c r="B122" s="16"/>
    </row>
    <row r="123" spans="1:2">
      <c r="A123" s="16"/>
      <c r="B123" s="16"/>
    </row>
    <row r="124" spans="1:2">
      <c r="A124" s="16"/>
      <c r="B124" s="16"/>
    </row>
    <row r="125" spans="1:2">
      <c r="A125" s="16"/>
      <c r="B125" s="16"/>
    </row>
    <row r="126" spans="1:2">
      <c r="A126" s="16"/>
      <c r="B126" s="16"/>
    </row>
    <row r="127" spans="1:2">
      <c r="A127" s="16"/>
      <c r="B127" s="16"/>
    </row>
    <row r="128" spans="1:2">
      <c r="A128" s="16"/>
      <c r="B128" s="16"/>
    </row>
    <row r="129" spans="1:2">
      <c r="A129" s="16"/>
      <c r="B129" s="16"/>
    </row>
    <row r="130" spans="1:2">
      <c r="A130" s="16"/>
      <c r="B130" s="16"/>
    </row>
    <row r="131" spans="1:2">
      <c r="A131" s="16"/>
      <c r="B131" s="16"/>
    </row>
    <row r="132" spans="1:2">
      <c r="A132" s="16"/>
      <c r="B132" s="16"/>
    </row>
    <row r="133" spans="1:2">
      <c r="A133" s="16"/>
      <c r="B133" s="16"/>
    </row>
    <row r="134" spans="1:2">
      <c r="A134" s="16"/>
      <c r="B134" s="16"/>
    </row>
    <row r="135" spans="1:2">
      <c r="A135" s="16"/>
      <c r="B135" s="16"/>
    </row>
    <row r="136" spans="1:2">
      <c r="A136" s="16"/>
      <c r="B136" s="16"/>
    </row>
    <row r="137" spans="1:2">
      <c r="A137" s="16"/>
      <c r="B137" s="16"/>
    </row>
    <row r="138" spans="1:2">
      <c r="A138" s="16"/>
      <c r="B138" s="16"/>
    </row>
    <row r="139" spans="1:2">
      <c r="A139" s="16"/>
      <c r="B139" s="16"/>
    </row>
    <row r="140" spans="1:2">
      <c r="A140" s="16"/>
      <c r="B140" s="16"/>
    </row>
    <row r="141" spans="1:2">
      <c r="A141" s="16"/>
      <c r="B141" s="16"/>
    </row>
    <row r="142" spans="1:2">
      <c r="A142" s="16"/>
      <c r="B142" s="16"/>
    </row>
    <row r="143" spans="1:2">
      <c r="A143" s="16"/>
      <c r="B143" s="16"/>
    </row>
    <row r="144" spans="1:2">
      <c r="A144" s="16"/>
      <c r="B144" s="16"/>
    </row>
    <row r="145" spans="1:2">
      <c r="A145" s="16"/>
      <c r="B145" s="16"/>
    </row>
    <row r="146" spans="1:2">
      <c r="A146" s="16"/>
      <c r="B146" s="16"/>
    </row>
    <row r="147" spans="1:2">
      <c r="A147" s="16"/>
      <c r="B147" s="16"/>
    </row>
    <row r="148" spans="1:2">
      <c r="A148" s="16"/>
      <c r="B148" s="16"/>
    </row>
    <row r="149" spans="1:2">
      <c r="A149" s="16"/>
      <c r="B149" s="16"/>
    </row>
    <row r="150" spans="1:2">
      <c r="A150" s="16"/>
      <c r="B150" s="16"/>
    </row>
    <row r="151" spans="1:2">
      <c r="A151" s="16"/>
      <c r="B151" s="16"/>
    </row>
    <row r="152" spans="1:2">
      <c r="A152" s="16"/>
      <c r="B152" s="16"/>
    </row>
    <row r="153" spans="1:2">
      <c r="A153" s="16"/>
      <c r="B153" s="16"/>
    </row>
    <row r="154" spans="1:2">
      <c r="A154" s="16"/>
      <c r="B154" s="16"/>
    </row>
    <row r="155" spans="1:2">
      <c r="A155" s="16"/>
      <c r="B155" s="16"/>
    </row>
    <row r="156" spans="1:2">
      <c r="A156" s="16"/>
      <c r="B156" s="16"/>
    </row>
    <row r="157" spans="1:2">
      <c r="A157" s="16"/>
      <c r="B157" s="16"/>
    </row>
    <row r="158" spans="1:2">
      <c r="A158" s="16"/>
      <c r="B158" s="16"/>
    </row>
    <row r="159" spans="1:2">
      <c r="A159" s="16"/>
      <c r="B159" s="16"/>
    </row>
    <row r="160" spans="1:2">
      <c r="A160" s="16"/>
      <c r="B160" s="16"/>
    </row>
    <row r="161" spans="1:2">
      <c r="A161" s="16"/>
      <c r="B161" s="16"/>
    </row>
    <row r="162" spans="1:2">
      <c r="A162" s="16"/>
      <c r="B162" s="16"/>
    </row>
    <row r="163" spans="1:2">
      <c r="A163" s="16"/>
      <c r="B163" s="16"/>
    </row>
    <row r="164" spans="1:2">
      <c r="A164" s="16"/>
      <c r="B164" s="16"/>
    </row>
    <row r="165" spans="1:2">
      <c r="A165" s="16"/>
      <c r="B165" s="16"/>
    </row>
    <row r="166" spans="1:2">
      <c r="A166" s="16"/>
      <c r="B166" s="16"/>
    </row>
    <row r="167" spans="1:2">
      <c r="A167" s="16"/>
      <c r="B167" s="16"/>
    </row>
    <row r="168" spans="1:2">
      <c r="A168" s="16"/>
      <c r="B168" s="16"/>
    </row>
    <row r="169" spans="1:2">
      <c r="A169" s="16"/>
      <c r="B169" s="16"/>
    </row>
    <row r="170" spans="1:2">
      <c r="A170" s="16"/>
      <c r="B170" s="16"/>
    </row>
    <row r="171" spans="1:2">
      <c r="A171" s="16"/>
      <c r="B171" s="16"/>
    </row>
    <row r="172" spans="1:2">
      <c r="A172" s="16"/>
      <c r="B172" s="16"/>
    </row>
    <row r="173" spans="1:2">
      <c r="A173" s="16"/>
      <c r="B173" s="16"/>
    </row>
    <row r="174" spans="1:2">
      <c r="A174" s="16"/>
      <c r="B174" s="16"/>
    </row>
    <row r="175" spans="1:2">
      <c r="A175" s="16"/>
      <c r="B175" s="16"/>
    </row>
    <row r="176" spans="1:2">
      <c r="A176" s="16"/>
      <c r="B176" s="16"/>
    </row>
    <row r="177" spans="1:2">
      <c r="A177" s="16"/>
      <c r="B177" s="16"/>
    </row>
    <row r="178" spans="1:2">
      <c r="A178" s="16"/>
      <c r="B178" s="16"/>
    </row>
    <row r="179" spans="1:2">
      <c r="A179" s="16"/>
      <c r="B179" s="16"/>
    </row>
    <row r="180" spans="1:2">
      <c r="A180" s="16"/>
      <c r="B180" s="16"/>
    </row>
    <row r="181" spans="1:2">
      <c r="A181" s="16"/>
      <c r="B181" s="16"/>
    </row>
    <row r="182" spans="1:2">
      <c r="A182" s="16"/>
      <c r="B182" s="16"/>
    </row>
    <row r="183" spans="1:2">
      <c r="A183" s="16"/>
      <c r="B183" s="16"/>
    </row>
    <row r="184" spans="1:2">
      <c r="A184" s="16"/>
      <c r="B184" s="16"/>
    </row>
    <row r="185" spans="1:2">
      <c r="A185" s="16"/>
      <c r="B185" s="16"/>
    </row>
    <row r="186" spans="1:2">
      <c r="A186" s="16"/>
      <c r="B186" s="16"/>
    </row>
    <row r="187" spans="1:2">
      <c r="A187" s="16"/>
      <c r="B187" s="16"/>
    </row>
    <row r="188" spans="1:2">
      <c r="A188" s="16"/>
      <c r="B188" s="16"/>
    </row>
    <row r="189" spans="1:2">
      <c r="A189" s="16"/>
      <c r="B189" s="16"/>
    </row>
    <row r="190" spans="1:2">
      <c r="A190" s="16"/>
      <c r="B190" s="16"/>
    </row>
    <row r="191" spans="1:2">
      <c r="A191" s="16"/>
      <c r="B191" s="16"/>
    </row>
    <row r="192" spans="1:2">
      <c r="A192" s="16"/>
      <c r="B192" s="16"/>
    </row>
    <row r="193" spans="1:2">
      <c r="A193" s="16"/>
      <c r="B193" s="16"/>
    </row>
    <row r="194" spans="1:2">
      <c r="A194" s="16"/>
      <c r="B194" s="16"/>
    </row>
    <row r="195" spans="1:2">
      <c r="A195" s="16"/>
      <c r="B195" s="16"/>
    </row>
    <row r="196" spans="1:2">
      <c r="A196" s="16"/>
      <c r="B196" s="16"/>
    </row>
    <row r="197" spans="1:2">
      <c r="A197" s="16"/>
      <c r="B197" s="16"/>
    </row>
    <row r="198" spans="1:2">
      <c r="A198" s="16"/>
      <c r="B198" s="16"/>
    </row>
    <row r="199" spans="1:2">
      <c r="A199" s="16"/>
      <c r="B199" s="16"/>
    </row>
    <row r="200" spans="1:2">
      <c r="A200" s="16"/>
      <c r="B200" s="16"/>
    </row>
    <row r="201" spans="1:2">
      <c r="A201" s="16"/>
      <c r="B201" s="16"/>
    </row>
    <row r="202" spans="1:2">
      <c r="A202" s="16"/>
      <c r="B202" s="16"/>
    </row>
    <row r="203" spans="1:2">
      <c r="A203" s="16"/>
      <c r="B203" s="16"/>
    </row>
    <row r="204" spans="1:2">
      <c r="A204" s="16"/>
      <c r="B204" s="16"/>
    </row>
    <row r="205" spans="1:2">
      <c r="A205" s="16"/>
      <c r="B205" s="16"/>
    </row>
    <row r="206" spans="1:2">
      <c r="A206" s="16"/>
      <c r="B206" s="16"/>
    </row>
    <row r="207" spans="1:2">
      <c r="A207" s="16"/>
      <c r="B207" s="16"/>
    </row>
    <row r="208" spans="1:2">
      <c r="A208" s="16"/>
      <c r="B208" s="16"/>
    </row>
    <row r="209" spans="1:2">
      <c r="A209" s="16"/>
      <c r="B209" s="16"/>
    </row>
    <row r="210" spans="1:2">
      <c r="A210" s="16"/>
      <c r="B210" s="16"/>
    </row>
    <row r="211" spans="1:2">
      <c r="A211" s="16"/>
      <c r="B211" s="16"/>
    </row>
    <row r="212" spans="1:2">
      <c r="A212" s="16"/>
      <c r="B212" s="16"/>
    </row>
    <row r="213" spans="1:2">
      <c r="A213" s="16"/>
      <c r="B213" s="16"/>
    </row>
    <row r="214" spans="1:2">
      <c r="A214" s="16"/>
      <c r="B214" s="16"/>
    </row>
    <row r="215" spans="1:2">
      <c r="A215" s="16"/>
      <c r="B215" s="16"/>
    </row>
    <row r="216" spans="1:2">
      <c r="A216" s="16"/>
      <c r="B216" s="16"/>
    </row>
    <row r="217" spans="1:2">
      <c r="A217" s="16"/>
      <c r="B217" s="16"/>
    </row>
    <row r="218" spans="1:2">
      <c r="A218" s="16"/>
      <c r="B218" s="16"/>
    </row>
    <row r="219" spans="1:2">
      <c r="A219" s="16"/>
      <c r="B219" s="16"/>
    </row>
    <row r="220" spans="1:2">
      <c r="A220" s="16"/>
      <c r="B220" s="16"/>
    </row>
    <row r="221" spans="1:2">
      <c r="A221" s="16"/>
      <c r="B221" s="16"/>
    </row>
    <row r="222" spans="1:2">
      <c r="A222" s="16"/>
      <c r="B222" s="16"/>
    </row>
    <row r="223" spans="1:2">
      <c r="A223" s="16"/>
      <c r="B223" s="16"/>
    </row>
    <row r="224" spans="1:2">
      <c r="A224" s="16"/>
      <c r="B224" s="16"/>
    </row>
    <row r="225" spans="1:2">
      <c r="A225" s="16"/>
      <c r="B225" s="16"/>
    </row>
    <row r="226" spans="1:2">
      <c r="A226" s="16"/>
      <c r="B226" s="16"/>
    </row>
    <row r="227" spans="1:2">
      <c r="A227" s="16"/>
      <c r="B227" s="16"/>
    </row>
    <row r="228" spans="1:2">
      <c r="A228" s="16"/>
      <c r="B228" s="16"/>
    </row>
    <row r="229" spans="1:2">
      <c r="A229" s="16"/>
      <c r="B229" s="16"/>
    </row>
    <row r="230" spans="1:2">
      <c r="A230" s="16"/>
      <c r="B230" s="16"/>
    </row>
    <row r="231" spans="1:2">
      <c r="A231" s="16"/>
      <c r="B231" s="16"/>
    </row>
    <row r="232" spans="1:2">
      <c r="A232" s="16"/>
      <c r="B232" s="16"/>
    </row>
    <row r="233" spans="1:2">
      <c r="A233" s="16"/>
      <c r="B233" s="16"/>
    </row>
    <row r="234" spans="1:2">
      <c r="A234" s="16"/>
      <c r="B234" s="16"/>
    </row>
    <row r="235" spans="1:2">
      <c r="A235" s="16"/>
      <c r="B235" s="16"/>
    </row>
    <row r="236" spans="1:2">
      <c r="A236" s="16"/>
      <c r="B236" s="16"/>
    </row>
    <row r="237" spans="1:2">
      <c r="A237" s="16"/>
      <c r="B237" s="16"/>
    </row>
    <row r="238" spans="1:2">
      <c r="A238" s="16"/>
      <c r="B238" s="16"/>
    </row>
    <row r="239" spans="1:2">
      <c r="A239" s="16"/>
      <c r="B239" s="16"/>
    </row>
    <row r="240" spans="1:2">
      <c r="A240" s="16"/>
      <c r="B240" s="16"/>
    </row>
    <row r="241" spans="1:2">
      <c r="A241" s="16"/>
      <c r="B241" s="16"/>
    </row>
    <row r="242" spans="1:2">
      <c r="A242" s="16"/>
      <c r="B242" s="16"/>
    </row>
    <row r="243" spans="1:2">
      <c r="A243" s="16"/>
      <c r="B243" s="16"/>
    </row>
    <row r="244" spans="1:2">
      <c r="A244" s="16"/>
      <c r="B244" s="16"/>
    </row>
    <row r="245" spans="1:2">
      <c r="A245" s="16"/>
      <c r="B245" s="16"/>
    </row>
    <row r="246" spans="1:2">
      <c r="A246" s="16"/>
      <c r="B246" s="16"/>
    </row>
    <row r="247" spans="1:2">
      <c r="A247" s="16"/>
      <c r="B247" s="16"/>
    </row>
    <row r="248" spans="1:2">
      <c r="A248" s="16"/>
      <c r="B248" s="16"/>
    </row>
    <row r="249" spans="1:2">
      <c r="A249" s="16"/>
      <c r="B249" s="16"/>
    </row>
    <row r="250" spans="1:2">
      <c r="A250" s="16"/>
      <c r="B250" s="16"/>
    </row>
    <row r="251" spans="1:2">
      <c r="A251" s="16"/>
      <c r="B251" s="16"/>
    </row>
    <row r="252" spans="1:2">
      <c r="A252" s="16"/>
      <c r="B252" s="16"/>
    </row>
    <row r="253" spans="1:2">
      <c r="A253" s="16"/>
      <c r="B253" s="16"/>
    </row>
    <row r="254" spans="1:2">
      <c r="A254" s="16"/>
      <c r="B254" s="16"/>
    </row>
    <row r="255" spans="1:2">
      <c r="A255" s="16"/>
      <c r="B255" s="16"/>
    </row>
    <row r="256" spans="1:2">
      <c r="A256" s="16"/>
      <c r="B256" s="16"/>
    </row>
    <row r="257" spans="1:2">
      <c r="A257" s="16"/>
      <c r="B257" s="16"/>
    </row>
    <row r="258" spans="1:2">
      <c r="A258" s="16"/>
      <c r="B258" s="16"/>
    </row>
    <row r="259" spans="1:2">
      <c r="A259" s="16"/>
      <c r="B259" s="16"/>
    </row>
    <row r="260" spans="1:2">
      <c r="A260" s="16"/>
      <c r="B260" s="16"/>
    </row>
    <row r="261" spans="1:2">
      <c r="A261" s="16"/>
      <c r="B261" s="16"/>
    </row>
    <row r="262" spans="1:2">
      <c r="A262" s="16"/>
      <c r="B262" s="16"/>
    </row>
    <row r="263" spans="1:2">
      <c r="A263" s="16"/>
      <c r="B263" s="16"/>
    </row>
    <row r="264" spans="1:2">
      <c r="A264" s="16"/>
      <c r="B264" s="16"/>
    </row>
    <row r="265" spans="1:2">
      <c r="A265" s="16"/>
      <c r="B265" s="16"/>
    </row>
    <row r="266" spans="1:2">
      <c r="A266" s="16"/>
      <c r="B266" s="16"/>
    </row>
    <row r="267" spans="1:2">
      <c r="A267" s="16"/>
      <c r="B267" s="16"/>
    </row>
    <row r="268" spans="1:2">
      <c r="A268" s="16"/>
      <c r="B268" s="16"/>
    </row>
    <row r="269" spans="1:2">
      <c r="A269" s="16"/>
      <c r="B269" s="16"/>
    </row>
    <row r="270" spans="1:2">
      <c r="A270" s="16"/>
      <c r="B270" s="16"/>
    </row>
    <row r="271" spans="1:2">
      <c r="A271" s="16"/>
      <c r="B271" s="16"/>
    </row>
    <row r="272" spans="1:2">
      <c r="A272" s="16"/>
      <c r="B272" s="16"/>
    </row>
    <row r="273" spans="1:2">
      <c r="A273" s="16"/>
      <c r="B273" s="16"/>
    </row>
    <row r="274" spans="1:2">
      <c r="A274" s="16"/>
      <c r="B274" s="16"/>
    </row>
    <row r="275" spans="1:2">
      <c r="A275" s="16"/>
      <c r="B275" s="16"/>
    </row>
    <row r="276" spans="1:2">
      <c r="A276" s="16"/>
      <c r="B276" s="16"/>
    </row>
    <row r="277" spans="1:2">
      <c r="A277" s="16"/>
      <c r="B277" s="16"/>
    </row>
    <row r="278" spans="1:2">
      <c r="A278" s="16"/>
      <c r="B278" s="16"/>
    </row>
    <row r="279" spans="1:2">
      <c r="A279" s="16"/>
      <c r="B279" s="16"/>
    </row>
    <row r="280" spans="1:2">
      <c r="A280" s="16"/>
      <c r="B280" s="16"/>
    </row>
    <row r="281" spans="1:2">
      <c r="A281" s="16"/>
      <c r="B281" s="16"/>
    </row>
    <row r="282" spans="1:2">
      <c r="A282" s="16"/>
      <c r="B282" s="16"/>
    </row>
    <row r="283" spans="1:2">
      <c r="A283" s="16"/>
      <c r="B283" s="16"/>
    </row>
    <row r="284" spans="1:2">
      <c r="A284" s="16"/>
      <c r="B284" s="16"/>
    </row>
    <row r="285" spans="1:2">
      <c r="A285" s="16"/>
      <c r="B285" s="16"/>
    </row>
    <row r="286" spans="1:2">
      <c r="A286" s="16"/>
      <c r="B286" s="16"/>
    </row>
    <row r="287" spans="1:2">
      <c r="A287" s="16"/>
      <c r="B287" s="16"/>
    </row>
    <row r="288" spans="1:2">
      <c r="A288" s="16"/>
      <c r="B288" s="16"/>
    </row>
    <row r="289" spans="1:2">
      <c r="A289" s="16"/>
      <c r="B289" s="16"/>
    </row>
    <row r="290" spans="1:2">
      <c r="A290" s="16"/>
      <c r="B290" s="16"/>
    </row>
    <row r="291" spans="1:2">
      <c r="A291" s="16"/>
      <c r="B291" s="16"/>
    </row>
    <row r="292" spans="1:2">
      <c r="A292" s="16"/>
      <c r="B292" s="16"/>
    </row>
    <row r="293" spans="1:2">
      <c r="A293" s="16"/>
      <c r="B293" s="16"/>
    </row>
    <row r="294" spans="1:2">
      <c r="A294" s="16"/>
      <c r="B294" s="16"/>
    </row>
    <row r="295" spans="1:2">
      <c r="A295" s="16"/>
      <c r="B295" s="16"/>
    </row>
    <row r="296" spans="1:2">
      <c r="A296" s="16"/>
      <c r="B296" s="16"/>
    </row>
    <row r="297" spans="1:2">
      <c r="A297" s="16"/>
      <c r="B297" s="16"/>
    </row>
    <row r="298" spans="1:2">
      <c r="A298" s="16"/>
      <c r="B298" s="16"/>
    </row>
    <row r="299" spans="1:2">
      <c r="A299" s="16"/>
      <c r="B299" s="16"/>
    </row>
    <row r="300" spans="1:2">
      <c r="A300" s="16"/>
      <c r="B300" s="16"/>
    </row>
    <row r="301" spans="1:2">
      <c r="A301" s="16"/>
      <c r="B301" s="16"/>
    </row>
    <row r="302" spans="1:2">
      <c r="A302" s="16"/>
      <c r="B302" s="16"/>
    </row>
    <row r="303" spans="1:2">
      <c r="A303" s="16"/>
      <c r="B303" s="16"/>
    </row>
    <row r="304" spans="1:2">
      <c r="A304" s="16"/>
      <c r="B304" s="16"/>
    </row>
    <row r="305" spans="1:2">
      <c r="A305" s="16"/>
      <c r="B305" s="16"/>
    </row>
    <row r="306" spans="1:2">
      <c r="A306" s="16"/>
      <c r="B306" s="16"/>
    </row>
    <row r="307" spans="1:2">
      <c r="A307" s="16"/>
      <c r="B307" s="16"/>
    </row>
    <row r="308" spans="1:2">
      <c r="A308" s="16"/>
      <c r="B308" s="16"/>
    </row>
    <row r="309" spans="1:2">
      <c r="A309" s="16"/>
      <c r="B309" s="16"/>
    </row>
    <row r="310" spans="1:2">
      <c r="A310" s="16"/>
      <c r="B310" s="16"/>
    </row>
    <row r="311" spans="1:2">
      <c r="A311" s="16"/>
      <c r="B311" s="16"/>
    </row>
    <row r="312" spans="1:2">
      <c r="A312" s="16"/>
      <c r="B312" s="16"/>
    </row>
    <row r="313" spans="1:2">
      <c r="A313" s="16"/>
      <c r="B313" s="16"/>
    </row>
    <row r="314" spans="1:2">
      <c r="A314" s="16"/>
      <c r="B314" s="16"/>
    </row>
    <row r="315" spans="1:2">
      <c r="A315" s="16"/>
      <c r="B315" s="16"/>
    </row>
    <row r="316" spans="1:2">
      <c r="A316" s="16"/>
      <c r="B316" s="16"/>
    </row>
    <row r="317" spans="1:2">
      <c r="A317" s="16"/>
      <c r="B317" s="16"/>
    </row>
    <row r="318" spans="1:2">
      <c r="A318" s="16"/>
      <c r="B318" s="16"/>
    </row>
    <row r="319" spans="1:2">
      <c r="A319" s="16"/>
      <c r="B319" s="16"/>
    </row>
    <row r="320" spans="1:2">
      <c r="A320" s="16"/>
      <c r="B320" s="16"/>
    </row>
    <row r="321" spans="1:2">
      <c r="A321" s="16"/>
      <c r="B321" s="16"/>
    </row>
    <row r="322" spans="1:2">
      <c r="A322" s="16"/>
      <c r="B322" s="16"/>
    </row>
    <row r="323" spans="1:2">
      <c r="A323" s="16"/>
      <c r="B323" s="16"/>
    </row>
    <row r="324" spans="1:2">
      <c r="A324" s="16"/>
      <c r="B324" s="16"/>
    </row>
    <row r="325" spans="1:2">
      <c r="A325" s="16"/>
      <c r="B325" s="16"/>
    </row>
    <row r="326" spans="1:2">
      <c r="A326" s="16"/>
      <c r="B326" s="16"/>
    </row>
    <row r="327" spans="1:2">
      <c r="A327" s="16"/>
      <c r="B327" s="16"/>
    </row>
    <row r="328" spans="1:2">
      <c r="A328" s="16"/>
      <c r="B328" s="16"/>
    </row>
    <row r="329" spans="1:2">
      <c r="A329" s="16"/>
      <c r="B329" s="16"/>
    </row>
    <row r="330" spans="1:2">
      <c r="A330" s="16"/>
      <c r="B330" s="16"/>
    </row>
    <row r="331" spans="1:2">
      <c r="A331" s="16"/>
      <c r="B331" s="16"/>
    </row>
    <row r="332" spans="1:2">
      <c r="A332" s="16"/>
      <c r="B332" s="16"/>
    </row>
    <row r="333" spans="1:2">
      <c r="A333" s="16"/>
      <c r="B333" s="16"/>
    </row>
    <row r="334" spans="1:2">
      <c r="A334" s="16"/>
      <c r="B334" s="16"/>
    </row>
    <row r="335" spans="1:2">
      <c r="A335" s="16"/>
      <c r="B335" s="16"/>
    </row>
    <row r="336" spans="1:2">
      <c r="A336" s="16"/>
      <c r="B336" s="16"/>
    </row>
    <row r="337" spans="1:2">
      <c r="A337" s="16"/>
      <c r="B337" s="16"/>
    </row>
    <row r="338" spans="1:2">
      <c r="A338" s="16"/>
      <c r="B338" s="16"/>
    </row>
    <row r="339" spans="1:2">
      <c r="A339" s="16"/>
      <c r="B339" s="16"/>
    </row>
    <row r="340" spans="1:2">
      <c r="A340" s="16"/>
      <c r="B340" s="16"/>
    </row>
    <row r="341" spans="1:2">
      <c r="A341" s="16"/>
      <c r="B341" s="16"/>
    </row>
    <row r="342" spans="1:2">
      <c r="A342" s="16"/>
      <c r="B342" s="16"/>
    </row>
    <row r="343" spans="1:2">
      <c r="A343" s="16"/>
      <c r="B343" s="16"/>
    </row>
    <row r="344" spans="1:2">
      <c r="A344" s="16"/>
      <c r="B344" s="16"/>
    </row>
    <row r="345" spans="1:2">
      <c r="A345" s="16"/>
      <c r="B345" s="16"/>
    </row>
    <row r="346" spans="1:2">
      <c r="A346" s="16"/>
      <c r="B346" s="16"/>
    </row>
    <row r="347" spans="1:2">
      <c r="A347" s="16"/>
      <c r="B347" s="16"/>
    </row>
    <row r="348" spans="1:2">
      <c r="A348" s="16"/>
      <c r="B348" s="16"/>
    </row>
    <row r="349" spans="1:2">
      <c r="A349" s="16"/>
      <c r="B349" s="16"/>
    </row>
    <row r="350" spans="1:2">
      <c r="A350" s="16"/>
      <c r="B350" s="16"/>
    </row>
    <row r="351" spans="1:2">
      <c r="A351" s="16"/>
      <c r="B351" s="16"/>
    </row>
    <row r="352" spans="1:2">
      <c r="A352" s="16"/>
      <c r="B352" s="16"/>
    </row>
    <row r="353" spans="1:2">
      <c r="A353" s="16"/>
      <c r="B353" s="16"/>
    </row>
    <row r="354" spans="1:2">
      <c r="A354" s="16"/>
      <c r="B354" s="16"/>
    </row>
    <row r="355" spans="1:2">
      <c r="A355" s="16"/>
      <c r="B355" s="16"/>
    </row>
    <row r="356" spans="1:2">
      <c r="A356" s="16"/>
      <c r="B356" s="16"/>
    </row>
    <row r="357" spans="1:2">
      <c r="A357" s="16"/>
      <c r="B357" s="16"/>
    </row>
    <row r="358" spans="1:2">
      <c r="A358" s="16"/>
      <c r="B358" s="16"/>
    </row>
    <row r="359" spans="1:2">
      <c r="A359" s="16"/>
      <c r="B359" s="16"/>
    </row>
    <row r="360" spans="1:2">
      <c r="A360" s="16"/>
      <c r="B360" s="16"/>
    </row>
    <row r="361" spans="1:2">
      <c r="A361" s="16"/>
      <c r="B361" s="16"/>
    </row>
    <row r="362" spans="1:2">
      <c r="A362" s="16"/>
      <c r="B362" s="16"/>
    </row>
    <row r="363" spans="1:2">
      <c r="A363" s="16"/>
      <c r="B363" s="16"/>
    </row>
    <row r="364" spans="1:2">
      <c r="A364" s="16"/>
      <c r="B364" s="16"/>
    </row>
    <row r="365" spans="1:2">
      <c r="A365" s="16"/>
      <c r="B365" s="16"/>
    </row>
    <row r="366" spans="1:2">
      <c r="A366" s="16"/>
      <c r="B366" s="16"/>
    </row>
    <row r="367" spans="1:2">
      <c r="A367" s="16"/>
      <c r="B367" s="16"/>
    </row>
    <row r="368" spans="1:2">
      <c r="A368" s="16"/>
      <c r="B368" s="16"/>
    </row>
    <row r="369" spans="1:2">
      <c r="A369" s="16"/>
      <c r="B369" s="16"/>
    </row>
    <row r="370" spans="1:2">
      <c r="A370" s="16"/>
      <c r="B370" s="16"/>
    </row>
    <row r="371" spans="1:2">
      <c r="A371" s="16"/>
      <c r="B371" s="16"/>
    </row>
    <row r="372" spans="1:2">
      <c r="A372" s="16"/>
      <c r="B372" s="16"/>
    </row>
    <row r="373" spans="1:2">
      <c r="A373" s="16"/>
      <c r="B373" s="16"/>
    </row>
    <row r="374" spans="1:2">
      <c r="A374" s="16"/>
      <c r="B374" s="16"/>
    </row>
    <row r="375" spans="1:2">
      <c r="A375" s="16"/>
      <c r="B375" s="16"/>
    </row>
    <row r="376" spans="1:2">
      <c r="A376" s="16"/>
      <c r="B376" s="16"/>
    </row>
    <row r="377" spans="1:2">
      <c r="A377" s="16"/>
      <c r="B377" s="16"/>
    </row>
    <row r="378" spans="1:2">
      <c r="A378" s="16"/>
      <c r="B378" s="16"/>
    </row>
    <row r="379" spans="1:2">
      <c r="A379" s="16"/>
      <c r="B379" s="16"/>
    </row>
    <row r="380" spans="1:2">
      <c r="A380" s="16"/>
      <c r="B380" s="16"/>
    </row>
    <row r="381" spans="1:2">
      <c r="A381" s="16"/>
      <c r="B381" s="16"/>
    </row>
    <row r="382" spans="1:2">
      <c r="A382" s="16"/>
      <c r="B382" s="16"/>
    </row>
    <row r="383" spans="1:2">
      <c r="A383" s="16"/>
      <c r="B383" s="16"/>
    </row>
    <row r="384" spans="1:2">
      <c r="A384" s="16"/>
      <c r="B384" s="16"/>
    </row>
    <row r="385" spans="1:2">
      <c r="A385" s="16"/>
      <c r="B385" s="16"/>
    </row>
    <row r="386" spans="1:2">
      <c r="A386" s="16"/>
      <c r="B386" s="16"/>
    </row>
    <row r="387" spans="1:2">
      <c r="A387" s="16"/>
      <c r="B387" s="16"/>
    </row>
    <row r="388" spans="1:2">
      <c r="A388" s="16"/>
      <c r="B388" s="16"/>
    </row>
    <row r="389" spans="1:2">
      <c r="A389" s="16"/>
      <c r="B389" s="16"/>
    </row>
    <row r="390" spans="1:2">
      <c r="A390" s="16"/>
      <c r="B390" s="16"/>
    </row>
    <row r="391" spans="1:2">
      <c r="A391" s="16"/>
      <c r="B391" s="16"/>
    </row>
    <row r="392" spans="1:2">
      <c r="A392" s="16"/>
      <c r="B392" s="16"/>
    </row>
    <row r="393" spans="1:2">
      <c r="A393" s="16"/>
      <c r="B393" s="16"/>
    </row>
    <row r="394" spans="1:2">
      <c r="A394" s="16"/>
      <c r="B394" s="16"/>
    </row>
    <row r="395" spans="1:2">
      <c r="A395" s="16"/>
      <c r="B395" s="16"/>
    </row>
    <row r="396" spans="1:2">
      <c r="A396" s="16"/>
      <c r="B396" s="16"/>
    </row>
    <row r="397" spans="1:2">
      <c r="A397" s="16"/>
      <c r="B397" s="16"/>
    </row>
    <row r="398" spans="1:2">
      <c r="A398" s="16"/>
      <c r="B398" s="16"/>
    </row>
    <row r="399" spans="1:2">
      <c r="A399" s="16"/>
      <c r="B399" s="16"/>
    </row>
    <row r="400" spans="1:2">
      <c r="A400" s="16"/>
      <c r="B400" s="16"/>
    </row>
    <row r="401" spans="1:2">
      <c r="A401" s="16"/>
      <c r="B401" s="16"/>
    </row>
    <row r="402" spans="1:2">
      <c r="A402" s="16"/>
      <c r="B402" s="16"/>
    </row>
    <row r="403" spans="1:2">
      <c r="A403" s="16"/>
      <c r="B403" s="16"/>
    </row>
    <row r="404" spans="1:2">
      <c r="A404" s="16"/>
      <c r="B404" s="16"/>
    </row>
    <row r="405" spans="1:2">
      <c r="A405" s="16"/>
      <c r="B405" s="16"/>
    </row>
    <row r="406" spans="1:2">
      <c r="A406" s="16"/>
      <c r="B406" s="16"/>
    </row>
    <row r="407" spans="1:2">
      <c r="A407" s="16"/>
      <c r="B407" s="16"/>
    </row>
    <row r="408" spans="1:2">
      <c r="A408" s="16"/>
      <c r="B408" s="16"/>
    </row>
    <row r="409" spans="1:2">
      <c r="A409" s="16"/>
      <c r="B409" s="16"/>
    </row>
    <row r="410" spans="1:2">
      <c r="A410" s="16"/>
      <c r="B410" s="16"/>
    </row>
    <row r="411" spans="1:2">
      <c r="A411" s="16"/>
      <c r="B411" s="16"/>
    </row>
    <row r="412" spans="1:2">
      <c r="A412" s="16"/>
      <c r="B412" s="16"/>
    </row>
    <row r="413" spans="1:2">
      <c r="A413" s="16"/>
      <c r="B413" s="16"/>
    </row>
    <row r="414" spans="1:2">
      <c r="A414" s="16"/>
      <c r="B414" s="16"/>
    </row>
    <row r="415" spans="1:2">
      <c r="A415" s="16"/>
      <c r="B415" s="16"/>
    </row>
    <row r="416" spans="1:2">
      <c r="A416" s="16"/>
      <c r="B416" s="16"/>
    </row>
    <row r="417" spans="1:2">
      <c r="A417" s="16"/>
      <c r="B417" s="16"/>
    </row>
    <row r="418" spans="1:2">
      <c r="A418" s="16"/>
      <c r="B418" s="16"/>
    </row>
    <row r="419" spans="1:2">
      <c r="A419" s="16"/>
      <c r="B419" s="16"/>
    </row>
    <row r="420" spans="1:2">
      <c r="A420" s="16"/>
      <c r="B420" s="16"/>
    </row>
    <row r="421" spans="1:2">
      <c r="A421" s="16"/>
      <c r="B421" s="16"/>
    </row>
    <row r="422" spans="1:2">
      <c r="A422" s="16"/>
      <c r="B422" s="16"/>
    </row>
    <row r="423" spans="1:2">
      <c r="A423" s="16"/>
      <c r="B423" s="16"/>
    </row>
    <row r="424" spans="1:2">
      <c r="A424" s="16"/>
      <c r="B424" s="16"/>
    </row>
    <row r="425" spans="1:2">
      <c r="A425" s="16"/>
      <c r="B425" s="16"/>
    </row>
    <row r="426" spans="1:2">
      <c r="A426" s="16"/>
      <c r="B426" s="16"/>
    </row>
    <row r="427" spans="1:2">
      <c r="A427" s="16"/>
      <c r="B427" s="16"/>
    </row>
    <row r="428" spans="1:2">
      <c r="A428" s="16"/>
      <c r="B428" s="16"/>
    </row>
    <row r="429" spans="1:2">
      <c r="A429" s="16"/>
      <c r="B429" s="16"/>
    </row>
    <row r="430" spans="1:2">
      <c r="A430" s="16"/>
      <c r="B430" s="16"/>
    </row>
    <row r="431" spans="1:2">
      <c r="A431" s="16"/>
      <c r="B431" s="16"/>
    </row>
    <row r="432" spans="1:2">
      <c r="A432" s="16"/>
      <c r="B432" s="16"/>
    </row>
    <row r="433" spans="1:2">
      <c r="A433" s="16"/>
      <c r="B433" s="16"/>
    </row>
    <row r="434" spans="1:2">
      <c r="A434" s="16"/>
      <c r="B434" s="16"/>
    </row>
    <row r="435" spans="1:2">
      <c r="A435" s="16"/>
      <c r="B435" s="16"/>
    </row>
    <row r="436" spans="1:2">
      <c r="A436" s="16"/>
      <c r="B436" s="16"/>
    </row>
    <row r="437" spans="1:2">
      <c r="A437" s="16"/>
      <c r="B437" s="16"/>
    </row>
    <row r="438" spans="1:2">
      <c r="A438" s="16"/>
      <c r="B438" s="16"/>
    </row>
    <row r="439" spans="1:2">
      <c r="A439" s="16"/>
      <c r="B439" s="16"/>
    </row>
    <row r="440" spans="1:2">
      <c r="A440" s="16"/>
      <c r="B440" s="16"/>
    </row>
    <row r="441" spans="1:2">
      <c r="A441" s="16"/>
      <c r="B441" s="16"/>
    </row>
    <row r="442" spans="1:2">
      <c r="A442" s="16"/>
      <c r="B442" s="16"/>
    </row>
    <row r="443" spans="1:2">
      <c r="A443" s="16"/>
      <c r="B443" s="16"/>
    </row>
    <row r="444" spans="1:2">
      <c r="A444" s="16"/>
      <c r="B444" s="16"/>
    </row>
    <row r="445" spans="1:2">
      <c r="A445" s="16"/>
      <c r="B445" s="16"/>
    </row>
    <row r="446" spans="1:2">
      <c r="A446" s="16"/>
      <c r="B446" s="16"/>
    </row>
    <row r="447" spans="1:2">
      <c r="A447" s="16"/>
      <c r="B447" s="16"/>
    </row>
    <row r="448" spans="1:2">
      <c r="A448" s="16"/>
      <c r="B448" s="16"/>
    </row>
    <row r="449" spans="1:2">
      <c r="A449" s="16"/>
      <c r="B449" s="16"/>
    </row>
    <row r="450" spans="1:2">
      <c r="A450" s="16"/>
      <c r="B450" s="16"/>
    </row>
    <row r="451" spans="1:2">
      <c r="A451" s="16"/>
      <c r="B451" s="16"/>
    </row>
    <row r="452" spans="1:2">
      <c r="A452" s="16"/>
      <c r="B452" s="16"/>
    </row>
    <row r="453" spans="1:2">
      <c r="A453" s="16"/>
      <c r="B453" s="16"/>
    </row>
    <row r="454" spans="1:2">
      <c r="A454" s="16"/>
      <c r="B454" s="16"/>
    </row>
    <row r="455" spans="1:2">
      <c r="A455" s="16"/>
      <c r="B455" s="16"/>
    </row>
    <row r="456" spans="1:2">
      <c r="A456" s="16"/>
      <c r="B456" s="16"/>
    </row>
    <row r="457" spans="1:2">
      <c r="A457" s="16"/>
      <c r="B457" s="16"/>
    </row>
    <row r="458" spans="1:2">
      <c r="A458" s="16"/>
      <c r="B458" s="16"/>
    </row>
    <row r="459" spans="1:2">
      <c r="A459" s="16"/>
      <c r="B459" s="16"/>
    </row>
    <row r="460" spans="1:2">
      <c r="A460" s="16"/>
      <c r="B460" s="16"/>
    </row>
    <row r="461" spans="1:2">
      <c r="A461" s="16"/>
      <c r="B461" s="16"/>
    </row>
    <row r="462" spans="1:2">
      <c r="A462" s="16"/>
      <c r="B462" s="16"/>
    </row>
    <row r="463" spans="1:2">
      <c r="A463" s="16"/>
      <c r="B463" s="16"/>
    </row>
    <row r="464" spans="1:2">
      <c r="A464" s="16"/>
      <c r="B464" s="16"/>
    </row>
    <row r="465" spans="1:2">
      <c r="A465" s="16"/>
      <c r="B465" s="16"/>
    </row>
    <row r="466" spans="1:2">
      <c r="A466" s="16"/>
      <c r="B466" s="16"/>
    </row>
    <row r="467" spans="1:2">
      <c r="A467" s="16"/>
      <c r="B467" s="16"/>
    </row>
    <row r="468" spans="1:2">
      <c r="A468" s="16"/>
      <c r="B468" s="16"/>
    </row>
    <row r="469" spans="1:2">
      <c r="A469" s="16"/>
      <c r="B469" s="16"/>
    </row>
    <row r="470" spans="1:2">
      <c r="A470" s="16"/>
      <c r="B470" s="16"/>
    </row>
    <row r="471" spans="1:2">
      <c r="A471" s="16"/>
      <c r="B471" s="16"/>
    </row>
    <row r="472" spans="1:2">
      <c r="A472" s="16"/>
      <c r="B472" s="16"/>
    </row>
    <row r="473" spans="1:2">
      <c r="A473" s="16"/>
      <c r="B473" s="16"/>
    </row>
    <row r="474" spans="1:2">
      <c r="A474" s="16"/>
      <c r="B474" s="16"/>
    </row>
    <row r="475" spans="1:2">
      <c r="A475" s="16"/>
      <c r="B475" s="16"/>
    </row>
    <row r="476" spans="1:2">
      <c r="A476" s="16"/>
      <c r="B476" s="16"/>
    </row>
    <row r="477" spans="1:2">
      <c r="A477" s="16"/>
      <c r="B477" s="16"/>
    </row>
    <row r="478" spans="1:2">
      <c r="A478" s="16"/>
      <c r="B478" s="16"/>
    </row>
    <row r="479" spans="1:2">
      <c r="A479" s="16"/>
      <c r="B479" s="16"/>
    </row>
    <row r="480" spans="1:2">
      <c r="A480" s="16"/>
      <c r="B480" s="16"/>
    </row>
    <row r="481" spans="1:2">
      <c r="A481" s="16"/>
      <c r="B481" s="16"/>
    </row>
    <row r="482" spans="1:2">
      <c r="A482" s="16"/>
      <c r="B482" s="16"/>
    </row>
    <row r="483" spans="1:2">
      <c r="A483" s="16"/>
      <c r="B483" s="16"/>
    </row>
    <row r="484" spans="1:2">
      <c r="A484" s="16"/>
      <c r="B484" s="16"/>
    </row>
    <row r="485" spans="1:2">
      <c r="A485" s="16"/>
      <c r="B485" s="16"/>
    </row>
    <row r="486" spans="1:2">
      <c r="A486" s="16"/>
      <c r="B486" s="16"/>
    </row>
    <row r="487" spans="1:2">
      <c r="A487" s="16"/>
      <c r="B487" s="16"/>
    </row>
    <row r="488" spans="1:2">
      <c r="A488" s="16"/>
      <c r="B488" s="16"/>
    </row>
    <row r="489" spans="1:2">
      <c r="A489" s="16"/>
      <c r="B489" s="16"/>
    </row>
    <row r="490" spans="1:2">
      <c r="A490" s="16"/>
      <c r="B490" s="16"/>
    </row>
    <row r="491" spans="1:2">
      <c r="A491" s="16"/>
      <c r="B491" s="16"/>
    </row>
    <row r="492" spans="1:2">
      <c r="A492" s="16"/>
      <c r="B492" s="16"/>
    </row>
    <row r="493" spans="1:2">
      <c r="A493" s="16"/>
      <c r="B493" s="16"/>
    </row>
    <row r="494" spans="1:2">
      <c r="A494" s="16"/>
      <c r="B494" s="16"/>
    </row>
    <row r="495" spans="1:2">
      <c r="A495" s="16"/>
      <c r="B495" s="16"/>
    </row>
    <row r="496" spans="1:2">
      <c r="A496" s="16"/>
      <c r="B496" s="16"/>
    </row>
    <row r="497" spans="1:2">
      <c r="A497" s="16"/>
      <c r="B497" s="16"/>
    </row>
    <row r="498" spans="1:2">
      <c r="A498" s="16"/>
      <c r="B498" s="16"/>
    </row>
    <row r="499" spans="1:2">
      <c r="A499" s="16"/>
      <c r="B499" s="16"/>
    </row>
    <row r="500" spans="1:2">
      <c r="A500" s="16"/>
      <c r="B500" s="16"/>
    </row>
    <row r="501" spans="1:2">
      <c r="A501" s="16"/>
      <c r="B501" s="16"/>
    </row>
    <row r="502" spans="1:2">
      <c r="A502" s="16"/>
      <c r="B502" s="16"/>
    </row>
    <row r="503" spans="1:2">
      <c r="A503" s="16"/>
      <c r="B503" s="16"/>
    </row>
    <row r="504" spans="1:2">
      <c r="A504" s="16"/>
      <c r="B504" s="16"/>
    </row>
    <row r="505" spans="1:2">
      <c r="A505" s="16"/>
      <c r="B505" s="16"/>
    </row>
    <row r="506" spans="1:2">
      <c r="A506" s="16"/>
      <c r="B506" s="16"/>
    </row>
    <row r="507" spans="1:2">
      <c r="A507" s="16"/>
      <c r="B507" s="16"/>
    </row>
    <row r="508" spans="1:2">
      <c r="A508" s="16"/>
      <c r="B508" s="16"/>
    </row>
    <row r="509" spans="1:2">
      <c r="A509" s="16"/>
      <c r="B509" s="16"/>
    </row>
    <row r="510" spans="1:2">
      <c r="A510" s="16"/>
      <c r="B510" s="16"/>
    </row>
    <row r="511" spans="1:2">
      <c r="A511" s="16"/>
      <c r="B511" s="16"/>
    </row>
    <row r="512" spans="1:2">
      <c r="A512" s="16"/>
      <c r="B512" s="16"/>
    </row>
    <row r="513" spans="1:2">
      <c r="A513" s="16"/>
      <c r="B513" s="16"/>
    </row>
    <row r="514" spans="1:2">
      <c r="A514" s="16"/>
      <c r="B514" s="16"/>
    </row>
    <row r="515" spans="1:2">
      <c r="A515" s="16"/>
      <c r="B515" s="16"/>
    </row>
    <row r="516" spans="1:2">
      <c r="A516" s="16"/>
      <c r="B516" s="16"/>
    </row>
    <row r="517" spans="1:2">
      <c r="A517" s="16"/>
      <c r="B517" s="16"/>
    </row>
    <row r="518" spans="1:2">
      <c r="A518" s="16"/>
      <c r="B518" s="16"/>
    </row>
    <row r="519" spans="1:2">
      <c r="A519" s="16"/>
      <c r="B519" s="16"/>
    </row>
    <row r="520" spans="1:2">
      <c r="A520" s="16"/>
      <c r="B520" s="16"/>
    </row>
    <row r="521" spans="1:2">
      <c r="A521" s="16"/>
      <c r="B521" s="16"/>
    </row>
    <row r="522" spans="1:2">
      <c r="A522" s="16"/>
      <c r="B522" s="16"/>
    </row>
    <row r="523" spans="1:2">
      <c r="A523" s="16"/>
      <c r="B523" s="16"/>
    </row>
    <row r="524" spans="1:2">
      <c r="A524" s="16"/>
      <c r="B524" s="16"/>
    </row>
    <row r="525" spans="1:2">
      <c r="A525" s="16"/>
      <c r="B525" s="16"/>
    </row>
    <row r="526" spans="1:2">
      <c r="A526" s="16"/>
      <c r="B526" s="16"/>
    </row>
    <row r="527" spans="1:2">
      <c r="A527" s="16"/>
      <c r="B527" s="16"/>
    </row>
    <row r="528" spans="1:2">
      <c r="A528" s="16"/>
      <c r="B528" s="16"/>
    </row>
    <row r="529" spans="1:2">
      <c r="A529" s="16"/>
      <c r="B529" s="16"/>
    </row>
    <row r="530" spans="1:2">
      <c r="A530" s="16"/>
      <c r="B530" s="16"/>
    </row>
    <row r="531" spans="1:2">
      <c r="A531" s="16"/>
      <c r="B531" s="16"/>
    </row>
    <row r="532" spans="1:2">
      <c r="A532" s="16"/>
      <c r="B532" s="16"/>
    </row>
    <row r="533" spans="1:2">
      <c r="A533" s="16"/>
      <c r="B533" s="16"/>
    </row>
    <row r="534" spans="1:2">
      <c r="A534" s="16"/>
      <c r="B534" s="16"/>
    </row>
    <row r="535" spans="1:2">
      <c r="A535" s="16"/>
      <c r="B535" s="16"/>
    </row>
    <row r="536" spans="1:2">
      <c r="A536" s="16"/>
      <c r="B536" s="16"/>
    </row>
    <row r="537" spans="1:2">
      <c r="A537" s="16"/>
      <c r="B537" s="16"/>
    </row>
    <row r="538" spans="1:2">
      <c r="A538" s="16"/>
      <c r="B538" s="16"/>
    </row>
    <row r="539" spans="1:2">
      <c r="A539" s="16"/>
      <c r="B539" s="16"/>
    </row>
    <row r="540" spans="1:2">
      <c r="A540" s="16"/>
      <c r="B540" s="16"/>
    </row>
    <row r="541" spans="1:2">
      <c r="A541" s="16"/>
      <c r="B541" s="16"/>
    </row>
    <row r="542" spans="1:2">
      <c r="A542" s="16"/>
      <c r="B542" s="16"/>
    </row>
    <row r="543" spans="1:2">
      <c r="A543" s="16"/>
      <c r="B543" s="16"/>
    </row>
    <row r="544" spans="1:2">
      <c r="A544" s="16"/>
      <c r="B544" s="16"/>
    </row>
    <row r="545" spans="1:2">
      <c r="A545" s="16"/>
      <c r="B545" s="16"/>
    </row>
    <row r="546" spans="1:2">
      <c r="A546" s="16"/>
      <c r="B546" s="16"/>
    </row>
    <row r="547" spans="1:2">
      <c r="A547" s="16"/>
      <c r="B547" s="16"/>
    </row>
    <row r="548" spans="1:2">
      <c r="A548" s="16"/>
      <c r="B548" s="16"/>
    </row>
    <row r="549" spans="1:2">
      <c r="A549" s="16"/>
      <c r="B549" s="16"/>
    </row>
    <row r="550" spans="1:2">
      <c r="A550" s="16"/>
      <c r="B550" s="16"/>
    </row>
    <row r="551" spans="1:2">
      <c r="A551" s="16"/>
      <c r="B551" s="16"/>
    </row>
    <row r="552" spans="1:2">
      <c r="A552" s="16"/>
      <c r="B552" s="16"/>
    </row>
    <row r="553" spans="1:2">
      <c r="A553" s="16"/>
      <c r="B553" s="16"/>
    </row>
    <row r="554" spans="1:2">
      <c r="A554" s="16"/>
      <c r="B554" s="16"/>
    </row>
    <row r="555" spans="1:2">
      <c r="A555" s="16"/>
      <c r="B555" s="16"/>
    </row>
    <row r="556" spans="1:2">
      <c r="A556" s="16"/>
      <c r="B556" s="16"/>
    </row>
    <row r="557" spans="1:2">
      <c r="A557" s="16"/>
      <c r="B557" s="16"/>
    </row>
    <row r="558" spans="1:2">
      <c r="A558" s="16"/>
      <c r="B558" s="16"/>
    </row>
    <row r="559" spans="1:2">
      <c r="A559" s="16"/>
      <c r="B559" s="16"/>
    </row>
    <row r="560" spans="1:2">
      <c r="A560" s="16"/>
      <c r="B560" s="16"/>
    </row>
    <row r="561" spans="1:2">
      <c r="A561" s="16"/>
      <c r="B561" s="16"/>
    </row>
    <row r="562" spans="1:2">
      <c r="A562" s="16"/>
      <c r="B562" s="16"/>
    </row>
    <row r="563" spans="1:2">
      <c r="A563" s="16"/>
      <c r="B563" s="16"/>
    </row>
    <row r="564" spans="1:2">
      <c r="A564" s="16"/>
      <c r="B564" s="16"/>
    </row>
    <row r="565" spans="1:2">
      <c r="A565" s="16"/>
      <c r="B565" s="16"/>
    </row>
    <row r="566" spans="1:2">
      <c r="A566" s="16"/>
      <c r="B566" s="16"/>
    </row>
    <row r="567" spans="1:2">
      <c r="A567" s="16"/>
      <c r="B567" s="16"/>
    </row>
    <row r="568" spans="1:2">
      <c r="A568" s="16"/>
      <c r="B568" s="16"/>
    </row>
    <row r="569" spans="1:2">
      <c r="A569" s="16"/>
      <c r="B569" s="16"/>
    </row>
    <row r="570" spans="1:2">
      <c r="A570" s="16"/>
      <c r="B570" s="16"/>
    </row>
    <row r="571" spans="1:2">
      <c r="A571" s="16"/>
      <c r="B571" s="16"/>
    </row>
    <row r="572" spans="1:2">
      <c r="A572" s="16"/>
      <c r="B572" s="16"/>
    </row>
    <row r="573" spans="1:2">
      <c r="A573" s="16"/>
      <c r="B573" s="16"/>
    </row>
    <row r="574" spans="1:2">
      <c r="A574" s="16"/>
      <c r="B574" s="16"/>
    </row>
    <row r="575" spans="1:2">
      <c r="A575" s="16"/>
      <c r="B575" s="16"/>
    </row>
    <row r="576" spans="1:2">
      <c r="A576" s="16"/>
      <c r="B576" s="16"/>
    </row>
    <row r="577" spans="1:2">
      <c r="A577" s="16"/>
      <c r="B577" s="16"/>
    </row>
    <row r="578" spans="1:2">
      <c r="A578" s="16"/>
      <c r="B578" s="16"/>
    </row>
    <row r="579" spans="1:2">
      <c r="A579" s="16"/>
      <c r="B579" s="16"/>
    </row>
    <row r="580" spans="1:2">
      <c r="A580" s="16"/>
      <c r="B580" s="16"/>
    </row>
    <row r="581" spans="1:2">
      <c r="A581" s="16"/>
      <c r="B581" s="16"/>
    </row>
    <row r="582" spans="1:2">
      <c r="A582" s="16"/>
      <c r="B582" s="16"/>
    </row>
    <row r="583" spans="1:2">
      <c r="A583" s="16"/>
      <c r="B583" s="16"/>
    </row>
    <row r="584" spans="1:2">
      <c r="A584" s="16"/>
      <c r="B584" s="16"/>
    </row>
    <row r="585" spans="1:2">
      <c r="A585" s="16"/>
      <c r="B585" s="16"/>
    </row>
    <row r="586" spans="1:2">
      <c r="A586" s="16"/>
      <c r="B586" s="16"/>
    </row>
    <row r="587" spans="1:2">
      <c r="A587" s="16"/>
      <c r="B587" s="16"/>
    </row>
    <row r="588" spans="1:2">
      <c r="A588" s="16"/>
      <c r="B588" s="16"/>
    </row>
    <row r="589" spans="1:2">
      <c r="A589" s="16"/>
      <c r="B589" s="16"/>
    </row>
    <row r="590" spans="1:2">
      <c r="A590" s="16"/>
      <c r="B590" s="16"/>
    </row>
    <row r="591" spans="1:2">
      <c r="A591" s="16"/>
      <c r="B591" s="16"/>
    </row>
    <row r="592" spans="1:2">
      <c r="A592" s="16"/>
      <c r="B592" s="16"/>
    </row>
    <row r="593" spans="1:2">
      <c r="A593" s="16"/>
      <c r="B593" s="16"/>
    </row>
    <row r="594" spans="1:2">
      <c r="A594" s="16"/>
      <c r="B594" s="16"/>
    </row>
    <row r="595" spans="1:2">
      <c r="A595" s="16"/>
      <c r="B595" s="16"/>
    </row>
    <row r="596" spans="1:2">
      <c r="A596" s="16"/>
      <c r="B596" s="16"/>
    </row>
    <row r="597" spans="1:2">
      <c r="A597" s="16"/>
      <c r="B597" s="16"/>
    </row>
    <row r="598" spans="1:2">
      <c r="A598" s="16"/>
      <c r="B598" s="16"/>
    </row>
    <row r="599" spans="1:2">
      <c r="A599" s="16"/>
      <c r="B599" s="16"/>
    </row>
    <row r="600" spans="1:2">
      <c r="A600" s="16"/>
      <c r="B600" s="16"/>
    </row>
    <row r="601" spans="1:2">
      <c r="A601" s="16"/>
      <c r="B601" s="16"/>
    </row>
    <row r="602" spans="1:2">
      <c r="A602" s="16"/>
      <c r="B602" s="16"/>
    </row>
    <row r="603" spans="1:2">
      <c r="A603" s="16"/>
      <c r="B603" s="16"/>
    </row>
    <row r="604" spans="1:2">
      <c r="A604" s="16"/>
      <c r="B604" s="16"/>
    </row>
    <row r="605" spans="1:2">
      <c r="A605" s="16"/>
      <c r="B605" s="16"/>
    </row>
    <row r="606" spans="1:2">
      <c r="A606" s="16"/>
      <c r="B606" s="16"/>
    </row>
    <row r="607" spans="1:2">
      <c r="A607" s="16"/>
      <c r="B607" s="16"/>
    </row>
    <row r="608" spans="1:2">
      <c r="A608" s="16"/>
      <c r="B608" s="16"/>
    </row>
    <row r="609" spans="1:2">
      <c r="A609" s="16"/>
      <c r="B609" s="16"/>
    </row>
    <row r="610" spans="1:2">
      <c r="A610" s="16"/>
      <c r="B610" s="16"/>
    </row>
    <row r="611" spans="1:2">
      <c r="A611" s="16"/>
      <c r="B611" s="16"/>
    </row>
    <row r="612" spans="1:2">
      <c r="A612" s="16"/>
      <c r="B612" s="16"/>
    </row>
    <row r="613" spans="1:2">
      <c r="A613" s="16"/>
      <c r="B613" s="16"/>
    </row>
    <row r="614" spans="1:2">
      <c r="A614" s="16"/>
      <c r="B614" s="16"/>
    </row>
    <row r="615" spans="1:2">
      <c r="A615" s="16"/>
      <c r="B615" s="16"/>
    </row>
    <row r="616" spans="1:2">
      <c r="A616" s="16"/>
      <c r="B616" s="16"/>
    </row>
    <row r="617" spans="1:2">
      <c r="A617" s="16"/>
      <c r="B617" s="16"/>
    </row>
    <row r="618" spans="1:2">
      <c r="A618" s="16"/>
      <c r="B618" s="16"/>
    </row>
    <row r="619" spans="1:2">
      <c r="A619" s="16"/>
      <c r="B619" s="16"/>
    </row>
    <row r="620" spans="1:2">
      <c r="A620" s="16"/>
      <c r="B620" s="16"/>
    </row>
    <row r="621" spans="1:2">
      <c r="A621" s="16"/>
      <c r="B621" s="16"/>
    </row>
    <row r="622" spans="1:2">
      <c r="A622" s="16"/>
      <c r="B622" s="16"/>
    </row>
    <row r="623" spans="1:2">
      <c r="A623" s="16"/>
      <c r="B623" s="16"/>
    </row>
    <row r="624" spans="1:2">
      <c r="A624" s="16"/>
      <c r="B624" s="16"/>
    </row>
    <row r="625" spans="1:2">
      <c r="A625" s="16"/>
      <c r="B625" s="16"/>
    </row>
    <row r="626" spans="1:2">
      <c r="A626" s="16"/>
      <c r="B626" s="16"/>
    </row>
    <row r="627" spans="1:2">
      <c r="A627" s="16"/>
      <c r="B627" s="16"/>
    </row>
    <row r="628" spans="1:2">
      <c r="A628" s="16"/>
      <c r="B628" s="16"/>
    </row>
    <row r="629" spans="1:2">
      <c r="A629" s="16"/>
      <c r="B629" s="16"/>
    </row>
    <row r="630" spans="1:2">
      <c r="A630" s="16"/>
      <c r="B630" s="16"/>
    </row>
    <row r="631" spans="1:2">
      <c r="A631" s="16"/>
      <c r="B631" s="16"/>
    </row>
    <row r="632" spans="1:2">
      <c r="A632" s="16"/>
      <c r="B632" s="16"/>
    </row>
    <row r="633" spans="1:2">
      <c r="A633" s="16"/>
      <c r="B633" s="16"/>
    </row>
    <row r="634" spans="1:2">
      <c r="A634" s="16"/>
      <c r="B634" s="16"/>
    </row>
    <row r="635" spans="1:2">
      <c r="A635" s="16"/>
      <c r="B635" s="16"/>
    </row>
    <row r="636" spans="1:2">
      <c r="A636" s="16"/>
      <c r="B636" s="16"/>
    </row>
    <row r="637" spans="1:2">
      <c r="A637" s="16"/>
      <c r="B637" s="16"/>
    </row>
    <row r="638" spans="1:2">
      <c r="A638" s="16"/>
      <c r="B638" s="16"/>
    </row>
    <row r="639" spans="1:2">
      <c r="A639" s="16"/>
      <c r="B639" s="16"/>
    </row>
    <row r="640" spans="1:2">
      <c r="A640" s="16"/>
      <c r="B640" s="16"/>
    </row>
    <row r="641" spans="1:2">
      <c r="A641" s="16"/>
      <c r="B641" s="16"/>
    </row>
    <row r="642" spans="1:2">
      <c r="A642" s="16"/>
      <c r="B642" s="16"/>
    </row>
    <row r="643" spans="1:2">
      <c r="A643" s="16"/>
      <c r="B643" s="16"/>
    </row>
    <row r="644" spans="1:2">
      <c r="A644" s="16"/>
      <c r="B644" s="16"/>
    </row>
    <row r="645" spans="1:2">
      <c r="A645" s="16"/>
      <c r="B645" s="16"/>
    </row>
    <row r="646" spans="1:2">
      <c r="A646" s="16"/>
      <c r="B646" s="16"/>
    </row>
    <row r="647" spans="1:2">
      <c r="A647" s="16"/>
      <c r="B647" s="16"/>
    </row>
    <row r="648" spans="1:2">
      <c r="A648" s="16"/>
      <c r="B648" s="16"/>
    </row>
    <row r="649" spans="1:2">
      <c r="A649" s="16"/>
      <c r="B649" s="16"/>
    </row>
    <row r="650" spans="1:2">
      <c r="A650" s="16"/>
      <c r="B650" s="16"/>
    </row>
    <row r="651" spans="1:2">
      <c r="A651" s="16"/>
      <c r="B651" s="16"/>
    </row>
    <row r="652" spans="1:2">
      <c r="A652" s="16"/>
      <c r="B652" s="16"/>
    </row>
    <row r="653" spans="1:2">
      <c r="A653" s="16"/>
      <c r="B653" s="16"/>
    </row>
    <row r="654" spans="1:2">
      <c r="A654" s="16"/>
      <c r="B654" s="16"/>
    </row>
    <row r="655" spans="1:2">
      <c r="A655" s="16"/>
      <c r="B655" s="16"/>
    </row>
    <row r="656" spans="1:2">
      <c r="A656" s="16"/>
      <c r="B656" s="16"/>
    </row>
    <row r="657" spans="1:2">
      <c r="A657" s="16"/>
      <c r="B657" s="16"/>
    </row>
    <row r="658" spans="1:2">
      <c r="A658" s="16"/>
      <c r="B658" s="16"/>
    </row>
    <row r="659" spans="1:2">
      <c r="A659" s="16"/>
      <c r="B659" s="16"/>
    </row>
    <row r="660" spans="1:2">
      <c r="A660" s="16"/>
      <c r="B660" s="16"/>
    </row>
    <row r="661" spans="1:2">
      <c r="A661" s="16"/>
      <c r="B661" s="16"/>
    </row>
    <row r="662" spans="1:2">
      <c r="A662" s="16"/>
      <c r="B662" s="16"/>
    </row>
    <row r="663" spans="1:2">
      <c r="A663" s="16"/>
      <c r="B663" s="16"/>
    </row>
    <row r="664" spans="1:2">
      <c r="A664" s="16"/>
      <c r="B664" s="16"/>
    </row>
    <row r="665" spans="1:2">
      <c r="A665" s="16"/>
      <c r="B665" s="16"/>
    </row>
    <row r="666" spans="1:2">
      <c r="A666" s="16"/>
      <c r="B666" s="16"/>
    </row>
    <row r="667" spans="1:2">
      <c r="A667" s="16"/>
      <c r="B667" s="16"/>
    </row>
    <row r="668" spans="1:2">
      <c r="A668" s="16"/>
      <c r="B668" s="16"/>
    </row>
    <row r="669" spans="1:2">
      <c r="A669" s="16"/>
      <c r="B669" s="16"/>
    </row>
    <row r="670" spans="1:2">
      <c r="A670" s="16"/>
      <c r="B670" s="16"/>
    </row>
    <row r="671" spans="1:2">
      <c r="A671" s="16"/>
      <c r="B671" s="16"/>
    </row>
    <row r="672" spans="1:2">
      <c r="A672" s="16"/>
      <c r="B672" s="16"/>
    </row>
    <row r="673" spans="1:2">
      <c r="A673" s="16"/>
      <c r="B673" s="16"/>
    </row>
    <row r="674" spans="1:2">
      <c r="A674" s="16"/>
      <c r="B674" s="16"/>
    </row>
    <row r="675" spans="1:2">
      <c r="A675" s="16"/>
      <c r="B675" s="16"/>
    </row>
    <row r="676" spans="1:2">
      <c r="A676" s="16"/>
      <c r="B676" s="16"/>
    </row>
    <row r="677" spans="1:2">
      <c r="A677" s="16"/>
      <c r="B677" s="16"/>
    </row>
    <row r="678" spans="1:2">
      <c r="A678" s="16"/>
      <c r="B678" s="16"/>
    </row>
    <row r="679" spans="1:2">
      <c r="A679" s="16"/>
      <c r="B679" s="16"/>
    </row>
    <row r="680" spans="1:2">
      <c r="A680" s="16"/>
      <c r="B680" s="16"/>
    </row>
    <row r="681" spans="1:2">
      <c r="A681" s="16"/>
      <c r="B681" s="16"/>
    </row>
    <row r="682" spans="1:2">
      <c r="A682" s="16"/>
      <c r="B682" s="16"/>
    </row>
    <row r="683" spans="1:2">
      <c r="A683" s="16"/>
      <c r="B683" s="16"/>
    </row>
    <row r="684" spans="1:2">
      <c r="A684" s="16"/>
      <c r="B684" s="16"/>
    </row>
    <row r="685" spans="1:2">
      <c r="A685" s="16"/>
      <c r="B685" s="16"/>
    </row>
    <row r="686" spans="1:2">
      <c r="A686" s="16"/>
      <c r="B686" s="16"/>
    </row>
    <row r="687" spans="1:2">
      <c r="A687" s="16"/>
      <c r="B687" s="16"/>
    </row>
    <row r="688" spans="1:2">
      <c r="A688" s="16"/>
      <c r="B688" s="16"/>
    </row>
    <row r="689" spans="1:2">
      <c r="A689" s="16"/>
      <c r="B689" s="16"/>
    </row>
    <row r="690" spans="1:2">
      <c r="A690" s="16"/>
      <c r="B690" s="16"/>
    </row>
    <row r="691" spans="1:2">
      <c r="A691" s="16"/>
      <c r="B691" s="16"/>
    </row>
    <row r="692" spans="1:2">
      <c r="A692" s="16"/>
      <c r="B692" s="16"/>
    </row>
    <row r="693" spans="1:2">
      <c r="A693" s="16"/>
      <c r="B693" s="16"/>
    </row>
    <row r="694" spans="1:2">
      <c r="A694" s="16"/>
      <c r="B694" s="16"/>
    </row>
    <row r="695" spans="1:2">
      <c r="A695" s="16"/>
      <c r="B695" s="16"/>
    </row>
    <row r="696" spans="1:2">
      <c r="A696" s="16"/>
      <c r="B696" s="16"/>
    </row>
    <row r="697" spans="1:2">
      <c r="A697" s="16"/>
      <c r="B697" s="16"/>
    </row>
    <row r="698" spans="1:2">
      <c r="A698" s="16"/>
      <c r="B698" s="16"/>
    </row>
    <row r="699" spans="1:2">
      <c r="A699" s="16"/>
      <c r="B699" s="16"/>
    </row>
    <row r="700" spans="1:2">
      <c r="A700" s="16"/>
      <c r="B700" s="16"/>
    </row>
    <row r="701" spans="1:2">
      <c r="A701" s="16"/>
      <c r="B701" s="16"/>
    </row>
    <row r="702" spans="1:2">
      <c r="A702" s="16"/>
      <c r="B702" s="16"/>
    </row>
    <row r="703" spans="1:2">
      <c r="A703" s="16"/>
      <c r="B703" s="16"/>
    </row>
    <row r="704" spans="1:2">
      <c r="A704" s="16"/>
      <c r="B704" s="16"/>
    </row>
    <row r="705" spans="1:2">
      <c r="A705" s="16"/>
      <c r="B705" s="16"/>
    </row>
    <row r="706" spans="1:2">
      <c r="A706" s="16"/>
      <c r="B706" s="16"/>
    </row>
    <row r="707" spans="1:2">
      <c r="A707" s="16"/>
      <c r="B707" s="16"/>
    </row>
    <row r="708" spans="1:2">
      <c r="A708" s="16"/>
      <c r="B708" s="16"/>
    </row>
    <row r="709" spans="1:2">
      <c r="A709" s="16"/>
      <c r="B709" s="16"/>
    </row>
    <row r="710" spans="1:2">
      <c r="A710" s="16"/>
      <c r="B710" s="16"/>
    </row>
    <row r="711" spans="1:2">
      <c r="A711" s="16"/>
      <c r="B711" s="16"/>
    </row>
    <row r="712" spans="1:2">
      <c r="A712" s="16"/>
      <c r="B712" s="16"/>
    </row>
    <row r="713" spans="1:2">
      <c r="A713" s="16"/>
      <c r="B713" s="16"/>
    </row>
    <row r="714" spans="1:2">
      <c r="A714" s="16"/>
      <c r="B714" s="16"/>
    </row>
    <row r="715" spans="1:2">
      <c r="A715" s="16"/>
      <c r="B715" s="16"/>
    </row>
    <row r="716" spans="1:2">
      <c r="A716" s="16"/>
      <c r="B716" s="16"/>
    </row>
    <row r="717" spans="1:2">
      <c r="A717" s="16"/>
      <c r="B717" s="16"/>
    </row>
    <row r="718" spans="1:2">
      <c r="A718" s="16"/>
      <c r="B718" s="16"/>
    </row>
    <row r="719" spans="1:2">
      <c r="A719" s="16"/>
      <c r="B719" s="16"/>
    </row>
    <row r="720" spans="1:2">
      <c r="A720" s="16"/>
      <c r="B720" s="16"/>
    </row>
    <row r="721" spans="1:2">
      <c r="A721" s="16"/>
      <c r="B721" s="16"/>
    </row>
    <row r="722" spans="1:2">
      <c r="A722" s="16"/>
      <c r="B722" s="16"/>
    </row>
    <row r="723" spans="1:2">
      <c r="A723" s="16"/>
      <c r="B723" s="16"/>
    </row>
    <row r="724" spans="1:2">
      <c r="A724" s="16"/>
      <c r="B724" s="16"/>
    </row>
    <row r="725" spans="1:2">
      <c r="A725" s="16"/>
      <c r="B725" s="16"/>
    </row>
    <row r="726" spans="1:2">
      <c r="A726" s="16"/>
      <c r="B726" s="16"/>
    </row>
    <row r="727" spans="1:2">
      <c r="A727" s="16"/>
      <c r="B727" s="16"/>
    </row>
    <row r="728" spans="1:2">
      <c r="A728" s="16"/>
      <c r="B728" s="16"/>
    </row>
    <row r="729" spans="1:2">
      <c r="A729" s="16"/>
      <c r="B729" s="16"/>
    </row>
    <row r="730" spans="1:2">
      <c r="A730" s="16"/>
      <c r="B730" s="16"/>
    </row>
    <row r="731" spans="1:2">
      <c r="A731" s="16"/>
      <c r="B731" s="16"/>
    </row>
    <row r="732" spans="1:2">
      <c r="A732" s="16"/>
      <c r="B732" s="16"/>
    </row>
    <row r="733" spans="1:2">
      <c r="A733" s="16"/>
      <c r="B733" s="16"/>
    </row>
    <row r="734" spans="1:2">
      <c r="A734" s="16"/>
      <c r="B734" s="16"/>
    </row>
    <row r="735" spans="1:2">
      <c r="A735" s="16"/>
      <c r="B735" s="16"/>
    </row>
    <row r="736" spans="1:2">
      <c r="A736" s="16"/>
      <c r="B736" s="16"/>
    </row>
    <row r="737" spans="1:2">
      <c r="A737" s="16"/>
      <c r="B737" s="16"/>
    </row>
    <row r="738" spans="1:2">
      <c r="A738" s="16"/>
      <c r="B738" s="16"/>
    </row>
    <row r="739" spans="1:2">
      <c r="A739" s="16"/>
      <c r="B739" s="16"/>
    </row>
    <row r="740" spans="1:2">
      <c r="A740" s="16"/>
      <c r="B740" s="16"/>
    </row>
    <row r="741" spans="1:2">
      <c r="A741" s="16"/>
      <c r="B741" s="16"/>
    </row>
    <row r="742" spans="1:2">
      <c r="A742" s="16"/>
      <c r="B742" s="16"/>
    </row>
    <row r="743" spans="1:2">
      <c r="A743" s="16"/>
      <c r="B743" s="16"/>
    </row>
    <row r="744" spans="1:2">
      <c r="A744" s="16"/>
      <c r="B744" s="16"/>
    </row>
    <row r="745" spans="1:2">
      <c r="A745" s="16"/>
      <c r="B745" s="16"/>
    </row>
    <row r="746" spans="1:2">
      <c r="A746" s="16"/>
      <c r="B746" s="16"/>
    </row>
    <row r="747" spans="1:2">
      <c r="A747" s="16"/>
      <c r="B747" s="16"/>
    </row>
    <row r="748" spans="1:2">
      <c r="A748" s="16"/>
      <c r="B748" s="16"/>
    </row>
    <row r="749" spans="1:2">
      <c r="A749" s="16"/>
      <c r="B749" s="16"/>
    </row>
    <row r="750" spans="1:2">
      <c r="A750" s="16"/>
      <c r="B750" s="16"/>
    </row>
    <row r="751" spans="1:2">
      <c r="A751" s="16"/>
      <c r="B751" s="16"/>
    </row>
    <row r="752" spans="1:2">
      <c r="A752" s="16"/>
      <c r="B752" s="16"/>
    </row>
    <row r="753" spans="1:2">
      <c r="A753" s="16"/>
      <c r="B753" s="16"/>
    </row>
    <row r="754" spans="1:2">
      <c r="A754" s="16"/>
      <c r="B754" s="16"/>
    </row>
    <row r="755" spans="1:2">
      <c r="A755" s="16"/>
      <c r="B755" s="16"/>
    </row>
    <row r="756" spans="1:2">
      <c r="A756" s="16"/>
      <c r="B756" s="16"/>
    </row>
    <row r="757" spans="1:2">
      <c r="A757" s="16"/>
      <c r="B757" s="16"/>
    </row>
    <row r="758" spans="1:2">
      <c r="A758" s="16"/>
      <c r="B758" s="16"/>
    </row>
    <row r="759" spans="1:2">
      <c r="A759" s="16"/>
      <c r="B759" s="16"/>
    </row>
    <row r="760" spans="1:2">
      <c r="A760" s="16"/>
      <c r="B760" s="16"/>
    </row>
    <row r="761" spans="1:2">
      <c r="A761" s="16"/>
      <c r="B761" s="16"/>
    </row>
    <row r="762" spans="1:2">
      <c r="A762" s="16"/>
      <c r="B762" s="16"/>
    </row>
    <row r="763" spans="1:2">
      <c r="A763" s="16"/>
      <c r="B763" s="16"/>
    </row>
    <row r="764" spans="1:2">
      <c r="A764" s="16"/>
      <c r="B764" s="16"/>
    </row>
    <row r="765" spans="1:2">
      <c r="A765" s="16"/>
      <c r="B765" s="16"/>
    </row>
    <row r="766" spans="1:2">
      <c r="A766" s="16"/>
      <c r="B766" s="16"/>
    </row>
    <row r="767" spans="1:2">
      <c r="A767" s="16"/>
      <c r="B767" s="16"/>
    </row>
    <row r="768" spans="1:2">
      <c r="A768" s="16"/>
      <c r="B768" s="16"/>
    </row>
    <row r="769" spans="1:2">
      <c r="A769" s="16"/>
      <c r="B769" s="16"/>
    </row>
    <row r="770" spans="1:2">
      <c r="A770" s="16"/>
      <c r="B770" s="16"/>
    </row>
    <row r="771" spans="1:2">
      <c r="A771" s="16"/>
      <c r="B771" s="16"/>
    </row>
    <row r="772" spans="1:2">
      <c r="A772" s="16"/>
      <c r="B772" s="16"/>
    </row>
    <row r="773" spans="1:2">
      <c r="A773" s="16"/>
      <c r="B773" s="16"/>
    </row>
    <row r="774" spans="1:2">
      <c r="A774" s="16"/>
      <c r="B774" s="16"/>
    </row>
    <row r="775" spans="1:2">
      <c r="A775" s="16"/>
      <c r="B775" s="16"/>
    </row>
    <row r="776" spans="1:2">
      <c r="A776" s="16"/>
      <c r="B776" s="16"/>
    </row>
    <row r="777" spans="1:2">
      <c r="A777" s="16"/>
      <c r="B777" s="16"/>
    </row>
    <row r="778" spans="1:2">
      <c r="A778" s="16"/>
      <c r="B778" s="16"/>
    </row>
    <row r="779" spans="1:2">
      <c r="A779" s="16"/>
      <c r="B779" s="16"/>
    </row>
    <row r="780" spans="1:2">
      <c r="A780" s="16"/>
      <c r="B780" s="16"/>
    </row>
    <row r="781" spans="1:2">
      <c r="A781" s="16"/>
      <c r="B781" s="16"/>
    </row>
    <row r="782" spans="1:2">
      <c r="A782" s="16"/>
      <c r="B782" s="16"/>
    </row>
    <row r="783" spans="1:2">
      <c r="A783" s="16"/>
      <c r="B783" s="16"/>
    </row>
    <row r="784" spans="1:2">
      <c r="A784" s="16"/>
      <c r="B784" s="16"/>
    </row>
    <row r="785" spans="1:2">
      <c r="A785" s="16"/>
      <c r="B785" s="16"/>
    </row>
    <row r="786" spans="1:2">
      <c r="A786" s="16"/>
      <c r="B786" s="16"/>
    </row>
    <row r="787" spans="1:2">
      <c r="A787" s="16"/>
      <c r="B787" s="16"/>
    </row>
    <row r="788" spans="1:2">
      <c r="A788" s="16"/>
      <c r="B788" s="16"/>
    </row>
    <row r="789" spans="1:2">
      <c r="A789" s="16"/>
      <c r="B789" s="16"/>
    </row>
    <row r="790" spans="1:2">
      <c r="A790" s="16"/>
      <c r="B790" s="16"/>
    </row>
    <row r="791" spans="1:2">
      <c r="A791" s="16"/>
      <c r="B791" s="16"/>
    </row>
    <row r="792" spans="1:2">
      <c r="A792" s="16"/>
      <c r="B792" s="16"/>
    </row>
    <row r="793" spans="1:2">
      <c r="A793" s="16"/>
      <c r="B793" s="16"/>
    </row>
    <row r="794" spans="1:2">
      <c r="A794" s="16"/>
      <c r="B794" s="16"/>
    </row>
    <row r="795" spans="1:2">
      <c r="A795" s="16"/>
      <c r="B795" s="16"/>
    </row>
    <row r="796" spans="1:2">
      <c r="A796" s="16"/>
      <c r="B796" s="16"/>
    </row>
    <row r="797" spans="1:2">
      <c r="A797" s="16"/>
      <c r="B797" s="16"/>
    </row>
    <row r="798" spans="1:2">
      <c r="A798" s="16"/>
      <c r="B798" s="16"/>
    </row>
    <row r="799" spans="1:2">
      <c r="A799" s="16"/>
      <c r="B799" s="16"/>
    </row>
    <row r="800" spans="1:2">
      <c r="A800" s="16"/>
      <c r="B800" s="16"/>
    </row>
    <row r="801" spans="1:2">
      <c r="A801" s="16"/>
      <c r="B801" s="16"/>
    </row>
    <row r="802" spans="1:2">
      <c r="A802" s="16"/>
      <c r="B802" s="16"/>
    </row>
    <row r="803" spans="1:2">
      <c r="A803" s="16"/>
      <c r="B803" s="16"/>
    </row>
    <row r="804" spans="1:2">
      <c r="A804" s="16"/>
      <c r="B804" s="16"/>
    </row>
    <row r="805" spans="1:2">
      <c r="A805" s="16"/>
      <c r="B805" s="16"/>
    </row>
    <row r="806" spans="1:2">
      <c r="A806" s="16"/>
      <c r="B806" s="16"/>
    </row>
    <row r="807" spans="1:2">
      <c r="A807" s="16"/>
      <c r="B807" s="16"/>
    </row>
    <row r="808" spans="1:2">
      <c r="A808" s="16"/>
      <c r="B808" s="16"/>
    </row>
    <row r="809" spans="1:2">
      <c r="A809" s="16"/>
      <c r="B809" s="16"/>
    </row>
    <row r="810" spans="1:2">
      <c r="A810" s="16"/>
      <c r="B810" s="16"/>
    </row>
    <row r="811" spans="1:2">
      <c r="A811" s="16"/>
      <c r="B811" s="16"/>
    </row>
    <row r="812" spans="1:2">
      <c r="A812" s="16"/>
      <c r="B812" s="16"/>
    </row>
    <row r="813" spans="1:2">
      <c r="A813" s="16"/>
      <c r="B813" s="16"/>
    </row>
    <row r="814" spans="1:2">
      <c r="A814" s="16"/>
      <c r="B814" s="16"/>
    </row>
    <row r="815" spans="1:2">
      <c r="A815" s="16"/>
      <c r="B815" s="16"/>
    </row>
    <row r="816" spans="1:2">
      <c r="A816" s="16"/>
      <c r="B816" s="16"/>
    </row>
    <row r="817" spans="1:2">
      <c r="A817" s="16"/>
      <c r="B817" s="16"/>
    </row>
    <row r="818" spans="1:2">
      <c r="A818" s="16"/>
      <c r="B818" s="16"/>
    </row>
    <row r="819" spans="1:2">
      <c r="A819" s="16"/>
      <c r="B819" s="16"/>
    </row>
    <row r="820" spans="1:2">
      <c r="A820" s="16"/>
      <c r="B820" s="16"/>
    </row>
    <row r="821" spans="1:2">
      <c r="A821" s="16"/>
      <c r="B821" s="16"/>
    </row>
    <row r="822" spans="1:2">
      <c r="A822" s="16"/>
      <c r="B822" s="16"/>
    </row>
    <row r="823" spans="1:2">
      <c r="A823" s="16"/>
      <c r="B823" s="16"/>
    </row>
    <row r="824" spans="1:2">
      <c r="A824" s="16"/>
      <c r="B824" s="16"/>
    </row>
    <row r="825" spans="1:2">
      <c r="A825" s="16"/>
      <c r="B825" s="16"/>
    </row>
    <row r="826" spans="1:2">
      <c r="A826" s="16"/>
      <c r="B826" s="16"/>
    </row>
    <row r="827" spans="1:2">
      <c r="A827" s="16"/>
      <c r="B827" s="16"/>
    </row>
    <row r="828" spans="1:2">
      <c r="A828" s="16"/>
      <c r="B828" s="16"/>
    </row>
    <row r="829" spans="1:2">
      <c r="A829" s="16"/>
      <c r="B829" s="16"/>
    </row>
    <row r="830" spans="1:2">
      <c r="A830" s="16"/>
      <c r="B830" s="16"/>
    </row>
    <row r="831" spans="1:2">
      <c r="A831" s="16"/>
      <c r="B831" s="16"/>
    </row>
    <row r="832" spans="1:2">
      <c r="A832" s="16"/>
      <c r="B832" s="16"/>
    </row>
    <row r="833" spans="1:2">
      <c r="A833" s="16"/>
      <c r="B833" s="16"/>
    </row>
    <row r="834" spans="1:2">
      <c r="A834" s="16"/>
      <c r="B834" s="16"/>
    </row>
    <row r="835" spans="1:2">
      <c r="A835" s="16"/>
      <c r="B835" s="16"/>
    </row>
    <row r="836" spans="1:2">
      <c r="A836" s="16"/>
      <c r="B836" s="16"/>
    </row>
    <row r="837" spans="1:2">
      <c r="A837" s="16"/>
      <c r="B837" s="16"/>
    </row>
    <row r="838" spans="1:2">
      <c r="A838" s="16"/>
      <c r="B838" s="16"/>
    </row>
    <row r="839" spans="1:2">
      <c r="A839" s="16"/>
      <c r="B839" s="16"/>
    </row>
    <row r="840" spans="1:2">
      <c r="A840" s="16"/>
      <c r="B840" s="16"/>
    </row>
    <row r="841" spans="1:2">
      <c r="A841" s="16"/>
      <c r="B841" s="16"/>
    </row>
    <row r="842" spans="1:2">
      <c r="A842" s="16"/>
      <c r="B842" s="16"/>
    </row>
    <row r="843" spans="1:2">
      <c r="A843" s="16"/>
      <c r="B843" s="16"/>
    </row>
    <row r="844" spans="1:2">
      <c r="A844" s="16"/>
      <c r="B844" s="16"/>
    </row>
    <row r="845" spans="1:2">
      <c r="A845" s="16"/>
      <c r="B845" s="16"/>
    </row>
    <row r="846" spans="1:2">
      <c r="A846" s="16"/>
      <c r="B846" s="16"/>
    </row>
    <row r="847" spans="1:2">
      <c r="A847" s="16"/>
      <c r="B847" s="16"/>
    </row>
    <row r="848" spans="1:2">
      <c r="A848" s="16"/>
      <c r="B848" s="16"/>
    </row>
    <row r="849" spans="1:2">
      <c r="A849" s="16"/>
      <c r="B849" s="16"/>
    </row>
    <row r="850" spans="1:2">
      <c r="A850" s="16"/>
      <c r="B850" s="16"/>
    </row>
    <row r="851" spans="1:2">
      <c r="A851" s="16"/>
      <c r="B851" s="16"/>
    </row>
    <row r="852" spans="1:2">
      <c r="A852" s="16"/>
      <c r="B852" s="16"/>
    </row>
    <row r="853" spans="1:2">
      <c r="A853" s="16"/>
      <c r="B853" s="16"/>
    </row>
    <row r="854" spans="1:2">
      <c r="A854" s="16"/>
      <c r="B854" s="16"/>
    </row>
    <row r="855" spans="1:2">
      <c r="A855" s="16"/>
      <c r="B855" s="16"/>
    </row>
    <row r="856" spans="1:2">
      <c r="A856" s="16"/>
      <c r="B856" s="16"/>
    </row>
    <row r="857" spans="1:2">
      <c r="A857" s="16"/>
      <c r="B857" s="16"/>
    </row>
    <row r="858" spans="1:2">
      <c r="A858" s="16"/>
      <c r="B858" s="16"/>
    </row>
    <row r="859" spans="1:2">
      <c r="A859" s="16"/>
      <c r="B859" s="16"/>
    </row>
    <row r="860" spans="1:2">
      <c r="A860" s="16"/>
      <c r="B860" s="16"/>
    </row>
    <row r="861" spans="1:2">
      <c r="A861" s="16"/>
      <c r="B861" s="16"/>
    </row>
    <row r="862" spans="1:2">
      <c r="A862" s="16"/>
      <c r="B862" s="16"/>
    </row>
    <row r="863" spans="1:2">
      <c r="A863" s="16"/>
      <c r="B863" s="16"/>
    </row>
    <row r="864" spans="1:2">
      <c r="A864" s="16"/>
      <c r="B864" s="16"/>
    </row>
    <row r="865" spans="1:2">
      <c r="A865" s="16"/>
      <c r="B865" s="16"/>
    </row>
    <row r="866" spans="1:2">
      <c r="A866" s="16"/>
      <c r="B866" s="16"/>
    </row>
    <row r="867" spans="1:2">
      <c r="A867" s="16"/>
      <c r="B867" s="16"/>
    </row>
    <row r="868" spans="1:2">
      <c r="A868" s="16"/>
      <c r="B868" s="16"/>
    </row>
    <row r="869" spans="1:2">
      <c r="A869" s="16"/>
      <c r="B869" s="16"/>
    </row>
    <row r="870" spans="1:2">
      <c r="A870" s="16"/>
      <c r="B870" s="16"/>
    </row>
    <row r="871" spans="1:2">
      <c r="A871" s="16"/>
      <c r="B871" s="16"/>
    </row>
    <row r="872" spans="1:2">
      <c r="A872" s="16"/>
      <c r="B872" s="16"/>
    </row>
    <row r="873" spans="1:2">
      <c r="A873" s="16"/>
      <c r="B873" s="16"/>
    </row>
    <row r="874" spans="1:2">
      <c r="A874" s="16"/>
      <c r="B874" s="16"/>
    </row>
    <row r="875" spans="1:2">
      <c r="A875" s="16"/>
      <c r="B875" s="16"/>
    </row>
    <row r="876" spans="1:2">
      <c r="A876" s="16"/>
      <c r="B876" s="16"/>
    </row>
    <row r="877" spans="1:2">
      <c r="A877" s="16"/>
      <c r="B877" s="16"/>
    </row>
    <row r="878" spans="1:2">
      <c r="A878" s="16"/>
      <c r="B878" s="16"/>
    </row>
    <row r="879" spans="1:2">
      <c r="A879" s="16"/>
      <c r="B879" s="16"/>
    </row>
    <row r="880" spans="1:2">
      <c r="A880" s="16"/>
      <c r="B880" s="16"/>
    </row>
    <row r="881" spans="1:2">
      <c r="A881" s="16"/>
      <c r="B881" s="16"/>
    </row>
    <row r="882" spans="1:2">
      <c r="A882" s="16"/>
      <c r="B882" s="16"/>
    </row>
    <row r="883" spans="1:2">
      <c r="A883" s="16"/>
      <c r="B883" s="16"/>
    </row>
    <row r="884" spans="1:2">
      <c r="A884" s="16"/>
      <c r="B884" s="16"/>
    </row>
    <row r="885" spans="1:2">
      <c r="A885" s="16"/>
      <c r="B885" s="16"/>
    </row>
    <row r="886" spans="1:2">
      <c r="A886" s="16"/>
      <c r="B886" s="16"/>
    </row>
    <row r="887" spans="1:2">
      <c r="A887" s="16"/>
      <c r="B887" s="16"/>
    </row>
    <row r="888" spans="1:2">
      <c r="A888" s="16"/>
      <c r="B888" s="16"/>
    </row>
    <row r="889" spans="1:2">
      <c r="A889" s="16"/>
      <c r="B889" s="16"/>
    </row>
    <row r="890" spans="1:2">
      <c r="A890" s="16"/>
      <c r="B890" s="16"/>
    </row>
    <row r="891" spans="1:2">
      <c r="A891" s="16"/>
      <c r="B891" s="16"/>
    </row>
    <row r="892" spans="1:2">
      <c r="A892" s="16"/>
      <c r="B892" s="16"/>
    </row>
    <row r="893" spans="1:2">
      <c r="A893" s="16"/>
      <c r="B893" s="16"/>
    </row>
    <row r="894" spans="1:2">
      <c r="A894" s="16"/>
      <c r="B894" s="16"/>
    </row>
    <row r="895" spans="1:2">
      <c r="A895" s="16"/>
      <c r="B895" s="16"/>
    </row>
    <row r="896" spans="1:2">
      <c r="A896" s="16"/>
      <c r="B896" s="16"/>
    </row>
    <row r="897" spans="1:2">
      <c r="A897" s="16"/>
      <c r="B897" s="16"/>
    </row>
    <row r="898" spans="1:2">
      <c r="A898" s="16"/>
      <c r="B898" s="16"/>
    </row>
    <row r="899" spans="1:2">
      <c r="A899" s="16"/>
      <c r="B899" s="16"/>
    </row>
    <row r="900" spans="1:2">
      <c r="A900" s="16"/>
      <c r="B900" s="16"/>
    </row>
    <row r="901" spans="1:2">
      <c r="A901" s="16"/>
      <c r="B901" s="16"/>
    </row>
    <row r="902" spans="1:2">
      <c r="A902" s="16"/>
      <c r="B902" s="16"/>
    </row>
    <row r="903" spans="1:2">
      <c r="A903" s="16"/>
      <c r="B903" s="16"/>
    </row>
    <row r="904" spans="1:2">
      <c r="A904" s="16"/>
      <c r="B904" s="16"/>
    </row>
    <row r="905" spans="1:2">
      <c r="A905" s="16"/>
      <c r="B905" s="16"/>
    </row>
    <row r="906" spans="1:2">
      <c r="A906" s="16"/>
      <c r="B906" s="16"/>
    </row>
    <row r="907" spans="1:2">
      <c r="A907" s="16"/>
      <c r="B907" s="16"/>
    </row>
    <row r="908" spans="1:2">
      <c r="A908" s="16"/>
      <c r="B908" s="16"/>
    </row>
    <row r="909" spans="1:2">
      <c r="A909" s="16"/>
      <c r="B909" s="16"/>
    </row>
    <row r="910" spans="1:2">
      <c r="A910" s="16"/>
      <c r="B910" s="16"/>
    </row>
    <row r="911" spans="1:2">
      <c r="A911" s="16"/>
      <c r="B911" s="16"/>
    </row>
    <row r="912" spans="1:2">
      <c r="A912" s="16"/>
      <c r="B912" s="16"/>
    </row>
    <row r="913" spans="1:2">
      <c r="A913" s="16"/>
      <c r="B913" s="16"/>
    </row>
    <row r="914" spans="1:2">
      <c r="A914" s="16"/>
      <c r="B914" s="16"/>
    </row>
    <row r="915" spans="1:2">
      <c r="A915" s="16"/>
      <c r="B915" s="16"/>
    </row>
    <row r="916" spans="1:2">
      <c r="A916" s="16"/>
      <c r="B916" s="16"/>
    </row>
    <row r="917" spans="1:2">
      <c r="A917" s="16"/>
      <c r="B917" s="16"/>
    </row>
    <row r="918" spans="1:2">
      <c r="A918" s="16"/>
      <c r="B918" s="16"/>
    </row>
    <row r="919" spans="1:2">
      <c r="A919" s="16"/>
      <c r="B919" s="16"/>
    </row>
    <row r="920" spans="1:2">
      <c r="A920" s="16"/>
      <c r="B920" s="16"/>
    </row>
    <row r="921" spans="1:2">
      <c r="A921" s="16"/>
      <c r="B921" s="16"/>
    </row>
    <row r="922" spans="1:2">
      <c r="A922" s="16"/>
      <c r="B922" s="16"/>
    </row>
    <row r="923" spans="1:2">
      <c r="A923" s="16"/>
      <c r="B923" s="16"/>
    </row>
    <row r="924" spans="1:2">
      <c r="A924" s="16"/>
      <c r="B924" s="16"/>
    </row>
    <row r="925" spans="1:2">
      <c r="A925" s="16"/>
      <c r="B925" s="16"/>
    </row>
    <row r="926" spans="1:2">
      <c r="A926" s="16"/>
      <c r="B926" s="16"/>
    </row>
    <row r="927" spans="1:2">
      <c r="A927" s="16"/>
      <c r="B927" s="16"/>
    </row>
    <row r="928" spans="1:2">
      <c r="A928" s="16"/>
      <c r="B928" s="16"/>
    </row>
    <row r="929" spans="1:2">
      <c r="A929" s="16"/>
      <c r="B929" s="16"/>
    </row>
    <row r="930" spans="1:2">
      <c r="A930" s="16"/>
      <c r="B930" s="16"/>
    </row>
    <row r="931" spans="1:2">
      <c r="A931" s="16"/>
      <c r="B931" s="16"/>
    </row>
    <row r="932" spans="1:2">
      <c r="A932" s="16"/>
      <c r="B932" s="16"/>
    </row>
    <row r="933" spans="1:2">
      <c r="A933" s="16"/>
      <c r="B933" s="16"/>
    </row>
    <row r="934" spans="1:2">
      <c r="A934" s="16"/>
      <c r="B934" s="16"/>
    </row>
    <row r="935" spans="1:2">
      <c r="A935" s="16"/>
      <c r="B935" s="16"/>
    </row>
    <row r="936" spans="1:2">
      <c r="A936" s="16"/>
      <c r="B936" s="16"/>
    </row>
    <row r="937" spans="1:2">
      <c r="A937" s="16"/>
      <c r="B937" s="16"/>
    </row>
    <row r="938" spans="1:2">
      <c r="A938" s="16"/>
      <c r="B938" s="16"/>
    </row>
    <row r="939" spans="1:2">
      <c r="A939" s="16"/>
      <c r="B939" s="16"/>
    </row>
    <row r="940" spans="1:2">
      <c r="A940" s="16"/>
      <c r="B940" s="16"/>
    </row>
    <row r="941" spans="1:2">
      <c r="A941" s="16"/>
      <c r="B941" s="16"/>
    </row>
    <row r="942" spans="1:2">
      <c r="A942" s="16"/>
      <c r="B942" s="16"/>
    </row>
    <row r="943" spans="1:2">
      <c r="A943" s="16"/>
      <c r="B943" s="16"/>
    </row>
    <row r="944" spans="1:2">
      <c r="A944" s="16"/>
      <c r="B944" s="16"/>
    </row>
    <row r="945" spans="1:2">
      <c r="A945" s="16"/>
      <c r="B945" s="16"/>
    </row>
    <row r="946" spans="1:2">
      <c r="A946" s="16"/>
      <c r="B946" s="16"/>
    </row>
    <row r="947" spans="1:2">
      <c r="A947" s="16"/>
      <c r="B947" s="16"/>
    </row>
    <row r="948" spans="1:2">
      <c r="A948" s="16"/>
      <c r="B948" s="16"/>
    </row>
    <row r="949" spans="1:2">
      <c r="A949" s="16"/>
      <c r="B949" s="16"/>
    </row>
    <row r="950" spans="1:2">
      <c r="A950" s="16"/>
      <c r="B950" s="16"/>
    </row>
    <row r="951" spans="1:2">
      <c r="A951" s="16"/>
      <c r="B951" s="16"/>
    </row>
    <row r="952" spans="1:2">
      <c r="A952" s="16"/>
      <c r="B952" s="16"/>
    </row>
    <row r="953" spans="1:2">
      <c r="A953" s="16"/>
      <c r="B953" s="16"/>
    </row>
    <row r="954" spans="1:2">
      <c r="A954" s="16"/>
      <c r="B954" s="16"/>
    </row>
    <row r="955" spans="1:2">
      <c r="A955" s="16"/>
      <c r="B955" s="16"/>
    </row>
    <row r="956" spans="1:2">
      <c r="A956" s="16"/>
      <c r="B956" s="16"/>
    </row>
    <row r="957" spans="1:2">
      <c r="A957" s="16"/>
      <c r="B957" s="16"/>
    </row>
    <row r="958" spans="1:2">
      <c r="A958" s="16"/>
      <c r="B958" s="16"/>
    </row>
    <row r="959" spans="1:2">
      <c r="A959" s="16"/>
      <c r="B959" s="16"/>
    </row>
    <row r="960" spans="1:2">
      <c r="A960" s="16"/>
      <c r="B960" s="16"/>
    </row>
    <row r="961" spans="1:2">
      <c r="A961" s="16"/>
      <c r="B961" s="16"/>
    </row>
    <row r="962" spans="1:2">
      <c r="A962" s="16"/>
      <c r="B962" s="16"/>
    </row>
    <row r="963" spans="1:2">
      <c r="A963" s="16"/>
      <c r="B963" s="16"/>
    </row>
    <row r="964" spans="1:2">
      <c r="A964" s="16"/>
      <c r="B964" s="16"/>
    </row>
    <row r="965" spans="1:2">
      <c r="A965" s="16"/>
      <c r="B965" s="16"/>
    </row>
    <row r="966" spans="1:2">
      <c r="A966" s="16"/>
      <c r="B966" s="16"/>
    </row>
    <row r="967" spans="1:2">
      <c r="A967" s="16"/>
      <c r="B967" s="16"/>
    </row>
    <row r="968" spans="1:2">
      <c r="A968" s="16"/>
      <c r="B968" s="16"/>
    </row>
    <row r="969" spans="1:2">
      <c r="A969" s="16"/>
      <c r="B969" s="16"/>
    </row>
    <row r="970" spans="1:2">
      <c r="A970" s="16"/>
      <c r="B970" s="16"/>
    </row>
    <row r="971" spans="1:2">
      <c r="A971" s="16"/>
      <c r="B971" s="16"/>
    </row>
    <row r="972" spans="1:2">
      <c r="A972" s="16"/>
      <c r="B972" s="16"/>
    </row>
    <row r="973" spans="1:2">
      <c r="A973" s="16"/>
      <c r="B973" s="16"/>
    </row>
    <row r="974" spans="1:2">
      <c r="A974" s="16"/>
      <c r="B974" s="16"/>
    </row>
    <row r="975" spans="1:2">
      <c r="A975" s="16"/>
      <c r="B975" s="16"/>
    </row>
    <row r="976" spans="1:2">
      <c r="A976" s="16"/>
      <c r="B976" s="16"/>
    </row>
    <row r="977" spans="1:2">
      <c r="A977" s="16"/>
      <c r="B977" s="16"/>
    </row>
    <row r="978" spans="1:2">
      <c r="A978" s="16"/>
      <c r="B978" s="16"/>
    </row>
    <row r="979" spans="1:2">
      <c r="A979" s="16"/>
      <c r="B979" s="16"/>
    </row>
    <row r="980" spans="1:2">
      <c r="A980" s="16"/>
      <c r="B980" s="16"/>
    </row>
    <row r="981" spans="1:2">
      <c r="A981" s="16"/>
      <c r="B981" s="16"/>
    </row>
    <row r="982" spans="1:2">
      <c r="A982" s="16"/>
      <c r="B982" s="16"/>
    </row>
    <row r="983" spans="1:2">
      <c r="A983" s="16"/>
      <c r="B983" s="16"/>
    </row>
    <row r="984" spans="1:2">
      <c r="A984" s="16"/>
      <c r="B984" s="16"/>
    </row>
    <row r="985" spans="1:2">
      <c r="A985" s="16"/>
      <c r="B985" s="16"/>
    </row>
    <row r="986" spans="1:2">
      <c r="A986" s="16"/>
      <c r="B986" s="16"/>
    </row>
  </sheetData>
  <sheetProtection formatColumns="0" formatRows="0"/>
  <hyperlinks>
    <hyperlink ref="A5" location="Аванс!A1" display="Аванс (Income)" xr:uid="{9CBDF882-95E5-4228-87B2-D2B207921321}"/>
    <hyperlink ref="A14" location="'Расходные материалы (Direct cos'!A1" display="Расходные материалы (Direct cost)" xr:uid="{DCD8CFA7-B489-493C-8890-E211FE3EF3FA}"/>
    <hyperlink ref="A15" location="'Инструмент (Direct cost)'!A1" display="Инструмент (Direct cost)" xr:uid="{5DB443E4-6C46-4923-A373-6BD94B58B652}"/>
    <hyperlink ref="A16" location="'Аренда машин и оборудования (Di'!A1" display="Аренда машин и оборудования (Direct cost)" xr:uid="{6C96A644-6576-4689-AEEF-6951852353C0}"/>
    <hyperlink ref="A17" location="'ФОТ производственный (Direct co'!A1" display="ФОТ производственный (Direct cost)" xr:uid="{3CDA6BA6-9C01-4C04-884B-567227D55BA0}"/>
    <hyperlink ref="A18" location="'Прочие расходы (Direct cost)'!A1" display="Прочие расходы (Direct cost)" xr:uid="{E05D3BFD-80BB-485B-9B9C-4AB804431B7E}"/>
    <hyperlink ref="A21" location="'ФОТ управленческий (OPEX)'!A1" display="ФОТ управленческий (OPEX)" xr:uid="{6A58A922-1391-459C-B6A5-3875828BFE42}"/>
    <hyperlink ref="A22" location="'Содержание штаба (OPEX)'!A1" display="Содержание штаба (OPEX)" xr:uid="{486DAB92-0C81-4A4C-B90C-A31C088D32AA}"/>
    <hyperlink ref="A23" location="'Аренда транспорта (OPEX)'!A1" display="Аренда транспорта (OPEX)" xr:uid="{2F0A9579-429F-4FC2-BDB2-E8C86D1D9015}"/>
    <hyperlink ref="A24" location="'Аутсорсинг (OPEX)'!A1" display="Аутсорсинг (OPEX)" xr:uid="{B8C6DDBB-0E98-4F95-8B9C-93F046F58F1F}"/>
    <hyperlink ref="A25" location="'Прочие расходы (OPEX)'!A1" display="Прочие расходы (OPEX)" xr:uid="{3C125C55-098D-46A7-9D87-F8D9B004634E}"/>
    <hyperlink ref="A35" location="НДС!A1" display="НДС" xr:uid="{8E73A128-BFD3-48F2-A7D7-DEB8A8AF6DF3}"/>
    <hyperlink ref="A13" location="'Основные материалы (Direct cos'!A1" display="Основные материалы (Direct cost)" xr:uid="{6D1227E9-8F73-4479-9671-BEABAC2CD06E}"/>
    <hyperlink ref="A41" location="'Финансовые платежи_CF-027'!A1" display="Финансовые платежи (Finance)" xr:uid="{5D828CBC-D313-4BB9-897D-86752DF5398D}"/>
    <hyperlink ref="A6" location="Выполнение!A1" display="Выполнение (Income)" xr:uid="{484D4C0B-A089-4389-9873-173A9F27EB96}"/>
    <hyperlink ref="A7" location="Удержание!A1" display="Удержание (Income)" xr:uid="{3E999FB9-3709-44BD-868F-165D8C877CB0}"/>
    <hyperlink ref="A8" location="'Прочее (Income)'!A1" display="Прочее (Income)" xr:uid="{1C662218-EE5A-4A0A-8FC2-8F2052A66021}"/>
    <hyperlink ref="A11" location="'Оплата субподряда (DC)'!A1" display="Оплата субподряда (DC)" xr:uid="{5113AEA6-985B-4754-969F-5FC769C0A077}"/>
    <hyperlink ref="A12" location="'Основное оборудование (DC)'!A1" display="Основное оборудование (DC)" xr:uid="{3BCB729B-02C7-4499-A780-174671229026}"/>
    <hyperlink ref="A28" location="'ФОТ управленческий (BO)'!A1" display="ФОТ управленческий (BO)" xr:uid="{65B8F2EF-4B6B-4545-ABA2-1EFC889ED06B}"/>
    <hyperlink ref="A29" location="'Содержание офиса (BO)'!A1" display="Содержание офиса (BO)" xr:uid="{639E46EC-8003-4418-B12A-DA9F401C4D09}"/>
    <hyperlink ref="A30" location="'Аренда транспорта (BO)'!A1" display="Аренда транспорта (BO)" xr:uid="{BC6BBCBC-C2DD-401E-A87F-AF08BF3262DC}"/>
    <hyperlink ref="A31" location="'Аутсорсинг (BO)'!A1" display="Аутсорсинг (BO)" xr:uid="{43294164-CE61-46AD-BACA-2125264AA00B}"/>
    <hyperlink ref="A32" location="'Прочие расходы (BO)'!A1" display="Прочие расходы (BO)" xr:uid="{112D95ED-A20D-4E1C-A61D-281B1D315942}"/>
    <hyperlink ref="A36" location="'Налог на прибыль (Taxes)'!A1" display="Налог на прибыль (Taxes)" xr:uid="{27464511-A1C8-4795-87ED-B22E5717DBFF}"/>
    <hyperlink ref="A40" location="'Финансовые поступления (Fin)'!A1" display="Финансовые поступления (Fin)" xr:uid="{0176C7FA-EB38-4450-93D0-6F58885F22D2}"/>
    <hyperlink ref="A44" location="'Инвестиционные поступл. (Inv)'!A1" display="Инвестиционные поступл. (Inv)" xr:uid="{1F889562-22A8-417E-B2A7-CF5AA34B412C}"/>
    <hyperlink ref="A45" location="'Инвестиционные платежи (Inv)'!A1" display="Инвестиционные платежи (Inv)" xr:uid="{3F940FD5-A7E9-4041-AF26-1D2DC496FC1A}"/>
  </hyperlinks>
  <pageMargins left="0.75" right="0.75" top="1" bottom="1" header="0" footer="0"/>
  <pageSetup paperSize="9" scale="54" fitToWidth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X987"/>
  <sheetViews>
    <sheetView zoomScaleNormal="100" workbookViewId="0">
      <pane xSplit="5" ySplit="3" topLeftCell="F28" activePane="bottomRight" state="frozen"/>
      <selection pane="topRight" activeCell="F1" sqref="F1"/>
      <selection pane="bottomLeft" activeCell="A4" sqref="A4"/>
      <selection pane="bottomRight" activeCell="A2" sqref="A2"/>
    </sheetView>
  </sheetViews>
  <sheetFormatPr defaultColWidth="14.42578125" defaultRowHeight="15"/>
  <cols>
    <col min="1" max="1" width="36.7109375" style="117" bestFit="1" customWidth="1"/>
    <col min="2" max="2" width="14" style="65" bestFit="1" customWidth="1"/>
    <col min="3" max="3" width="14" style="80" bestFit="1" customWidth="1"/>
    <col min="4" max="4" width="14" style="1" customWidth="1"/>
    <col min="5" max="5" width="12.140625" style="48" bestFit="1" customWidth="1"/>
    <col min="6" max="6" width="14.28515625" style="1" customWidth="1"/>
    <col min="7" max="7" width="12.7109375" style="1" customWidth="1"/>
    <col min="8" max="9" width="13.140625" style="1" customWidth="1"/>
    <col min="10" max="10" width="14.28515625" style="1" customWidth="1"/>
    <col min="11" max="12" width="13.140625" style="1" customWidth="1"/>
    <col min="13" max="13" width="15" style="1" customWidth="1"/>
    <col min="14" max="15" width="14.42578125" style="1" customWidth="1"/>
    <col min="16" max="127" width="14.28515625" style="1" customWidth="1"/>
    <col min="128" max="128" width="14.42578125" style="1" collapsed="1"/>
    <col min="129" max="16384" width="14.42578125" style="1"/>
  </cols>
  <sheetData>
    <row r="1" spans="1:127">
      <c r="A1" s="88" t="s">
        <v>8</v>
      </c>
      <c r="B1" s="88"/>
      <c r="C1" s="88"/>
      <c r="D1" s="88"/>
      <c r="E1" s="89"/>
      <c r="F1" s="90" t="str">
        <f t="shared" ref="F1:AK1" si="0">IF(F2="","",CHOOSE(WEEKDAY(F2,2),"пн","вт","ср","чт","пт","сб","вс"))</f>
        <v>пн</v>
      </c>
      <c r="G1" s="90" t="str">
        <f t="shared" si="0"/>
        <v>вт</v>
      </c>
      <c r="H1" s="90" t="str">
        <f t="shared" si="0"/>
        <v>ср</v>
      </c>
      <c r="I1" s="90" t="str">
        <f t="shared" si="0"/>
        <v>чт</v>
      </c>
      <c r="J1" s="90" t="str">
        <f t="shared" si="0"/>
        <v>пт</v>
      </c>
      <c r="K1" s="90" t="str">
        <f t="shared" si="0"/>
        <v>сб</v>
      </c>
      <c r="L1" s="90" t="str">
        <f t="shared" si="0"/>
        <v>вс</v>
      </c>
      <c r="M1" s="90" t="str">
        <f t="shared" si="0"/>
        <v>пн</v>
      </c>
      <c r="N1" s="90" t="str">
        <f t="shared" si="0"/>
        <v>вт</v>
      </c>
      <c r="O1" s="90" t="str">
        <f t="shared" si="0"/>
        <v>ср</v>
      </c>
      <c r="P1" s="90" t="str">
        <f t="shared" si="0"/>
        <v>чт</v>
      </c>
      <c r="Q1" s="90" t="str">
        <f t="shared" si="0"/>
        <v>пт</v>
      </c>
      <c r="R1" s="90" t="str">
        <f t="shared" si="0"/>
        <v>сб</v>
      </c>
      <c r="S1" s="90" t="str">
        <f t="shared" si="0"/>
        <v>вс</v>
      </c>
      <c r="T1" s="90" t="str">
        <f t="shared" si="0"/>
        <v>пн</v>
      </c>
      <c r="U1" s="90" t="str">
        <f t="shared" si="0"/>
        <v>вт</v>
      </c>
      <c r="V1" s="90" t="str">
        <f t="shared" si="0"/>
        <v>ср</v>
      </c>
      <c r="W1" s="90" t="str">
        <f t="shared" si="0"/>
        <v>чт</v>
      </c>
      <c r="X1" s="90" t="str">
        <f t="shared" si="0"/>
        <v>пт</v>
      </c>
      <c r="Y1" s="90" t="str">
        <f t="shared" si="0"/>
        <v>сб</v>
      </c>
      <c r="Z1" s="90" t="str">
        <f t="shared" si="0"/>
        <v>вс</v>
      </c>
      <c r="AA1" s="90" t="str">
        <f t="shared" si="0"/>
        <v>пн</v>
      </c>
      <c r="AB1" s="90" t="str">
        <f t="shared" si="0"/>
        <v>вт</v>
      </c>
      <c r="AC1" s="90" t="str">
        <f t="shared" si="0"/>
        <v>ср</v>
      </c>
      <c r="AD1" s="90" t="str">
        <f t="shared" si="0"/>
        <v>чт</v>
      </c>
      <c r="AE1" s="90" t="str">
        <f t="shared" si="0"/>
        <v>пт</v>
      </c>
      <c r="AF1" s="90" t="str">
        <f t="shared" si="0"/>
        <v>сб</v>
      </c>
      <c r="AG1" s="90" t="str">
        <f t="shared" si="0"/>
        <v>вс</v>
      </c>
      <c r="AH1" s="90" t="str">
        <f t="shared" si="0"/>
        <v>пн</v>
      </c>
      <c r="AI1" s="90" t="str">
        <f t="shared" si="0"/>
        <v>вт</v>
      </c>
      <c r="AJ1" s="90" t="str">
        <f t="shared" si="0"/>
        <v>ср</v>
      </c>
      <c r="AK1" s="90" t="str">
        <f t="shared" si="0"/>
        <v>чт</v>
      </c>
      <c r="AL1" s="90" t="str">
        <f t="shared" ref="AL1:BQ1" si="1">IF(AL2="","",CHOOSE(WEEKDAY(AL2,2),"пн","вт","ср","чт","пт","сб","вс"))</f>
        <v>пт</v>
      </c>
      <c r="AM1" s="90" t="str">
        <f t="shared" si="1"/>
        <v>сб</v>
      </c>
      <c r="AN1" s="90" t="str">
        <f t="shared" si="1"/>
        <v>вс</v>
      </c>
      <c r="AO1" s="90" t="str">
        <f t="shared" si="1"/>
        <v>пн</v>
      </c>
      <c r="AP1" s="90" t="str">
        <f t="shared" si="1"/>
        <v>вт</v>
      </c>
      <c r="AQ1" s="90" t="str">
        <f t="shared" si="1"/>
        <v>ср</v>
      </c>
      <c r="AR1" s="90" t="str">
        <f t="shared" si="1"/>
        <v>чт</v>
      </c>
      <c r="AS1" s="90" t="str">
        <f t="shared" si="1"/>
        <v>пт</v>
      </c>
      <c r="AT1" s="90" t="str">
        <f t="shared" si="1"/>
        <v>сб</v>
      </c>
      <c r="AU1" s="90" t="str">
        <f t="shared" si="1"/>
        <v>вс</v>
      </c>
      <c r="AV1" s="90" t="str">
        <f t="shared" si="1"/>
        <v>пн</v>
      </c>
      <c r="AW1" s="90" t="str">
        <f t="shared" si="1"/>
        <v>вт</v>
      </c>
      <c r="AX1" s="90" t="str">
        <f t="shared" si="1"/>
        <v>ср</v>
      </c>
      <c r="AY1" s="90" t="str">
        <f t="shared" si="1"/>
        <v>чт</v>
      </c>
      <c r="AZ1" s="90" t="str">
        <f t="shared" si="1"/>
        <v>пт</v>
      </c>
      <c r="BA1" s="90" t="str">
        <f t="shared" si="1"/>
        <v>сб</v>
      </c>
      <c r="BB1" s="90" t="str">
        <f t="shared" si="1"/>
        <v>вс</v>
      </c>
      <c r="BC1" s="90" t="str">
        <f t="shared" si="1"/>
        <v>пн</v>
      </c>
      <c r="BD1" s="90" t="str">
        <f t="shared" si="1"/>
        <v>вт</v>
      </c>
      <c r="BE1" s="90" t="str">
        <f t="shared" si="1"/>
        <v>ср</v>
      </c>
      <c r="BF1" s="90" t="str">
        <f t="shared" si="1"/>
        <v>чт</v>
      </c>
      <c r="BG1" s="90" t="str">
        <f t="shared" si="1"/>
        <v>пт</v>
      </c>
      <c r="BH1" s="90" t="str">
        <f t="shared" si="1"/>
        <v>сб</v>
      </c>
      <c r="BI1" s="90" t="str">
        <f t="shared" si="1"/>
        <v>вс</v>
      </c>
      <c r="BJ1" s="90" t="str">
        <f t="shared" si="1"/>
        <v>пн</v>
      </c>
      <c r="BK1" s="90" t="str">
        <f t="shared" si="1"/>
        <v>вт</v>
      </c>
      <c r="BL1" s="90" t="str">
        <f t="shared" si="1"/>
        <v>ср</v>
      </c>
      <c r="BM1" s="90" t="str">
        <f t="shared" si="1"/>
        <v>чт</v>
      </c>
      <c r="BN1" s="90" t="str">
        <f t="shared" si="1"/>
        <v>пт</v>
      </c>
      <c r="BO1" s="90" t="str">
        <f t="shared" si="1"/>
        <v>сб</v>
      </c>
      <c r="BP1" s="90" t="str">
        <f t="shared" si="1"/>
        <v>вс</v>
      </c>
      <c r="BQ1" s="90" t="str">
        <f t="shared" si="1"/>
        <v>пн</v>
      </c>
      <c r="BR1" s="90" t="str">
        <f t="shared" ref="BR1:CW1" si="2">IF(BR2="","",CHOOSE(WEEKDAY(BR2,2),"пн","вт","ср","чт","пт","сб","вс"))</f>
        <v>вт</v>
      </c>
      <c r="BS1" s="90" t="str">
        <f t="shared" si="2"/>
        <v>ср</v>
      </c>
      <c r="BT1" s="90" t="str">
        <f t="shared" si="2"/>
        <v>чт</v>
      </c>
      <c r="BU1" s="90" t="str">
        <f t="shared" si="2"/>
        <v>пт</v>
      </c>
      <c r="BV1" s="90" t="str">
        <f t="shared" si="2"/>
        <v>сб</v>
      </c>
      <c r="BW1" s="90" t="str">
        <f t="shared" si="2"/>
        <v>вс</v>
      </c>
      <c r="BX1" s="90" t="str">
        <f t="shared" si="2"/>
        <v>пн</v>
      </c>
      <c r="BY1" s="90" t="str">
        <f t="shared" si="2"/>
        <v>вт</v>
      </c>
      <c r="BZ1" s="90" t="str">
        <f t="shared" si="2"/>
        <v>ср</v>
      </c>
      <c r="CA1" s="90" t="str">
        <f t="shared" si="2"/>
        <v>чт</v>
      </c>
      <c r="CB1" s="90" t="str">
        <f t="shared" si="2"/>
        <v>пт</v>
      </c>
      <c r="CC1" s="90" t="str">
        <f t="shared" si="2"/>
        <v>сб</v>
      </c>
      <c r="CD1" s="90" t="str">
        <f t="shared" si="2"/>
        <v>вс</v>
      </c>
      <c r="CE1" s="90" t="str">
        <f t="shared" si="2"/>
        <v>пн</v>
      </c>
      <c r="CF1" s="90" t="str">
        <f t="shared" si="2"/>
        <v>вт</v>
      </c>
      <c r="CG1" s="90" t="str">
        <f t="shared" si="2"/>
        <v>ср</v>
      </c>
      <c r="CH1" s="90" t="str">
        <f t="shared" si="2"/>
        <v>чт</v>
      </c>
      <c r="CI1" s="90" t="str">
        <f t="shared" si="2"/>
        <v>пт</v>
      </c>
      <c r="CJ1" s="90" t="str">
        <f t="shared" si="2"/>
        <v>сб</v>
      </c>
      <c r="CK1" s="90" t="str">
        <f t="shared" si="2"/>
        <v>вс</v>
      </c>
      <c r="CL1" s="90" t="str">
        <f t="shared" si="2"/>
        <v>пн</v>
      </c>
      <c r="CM1" s="90" t="str">
        <f t="shared" si="2"/>
        <v>вт</v>
      </c>
      <c r="CN1" s="90" t="str">
        <f t="shared" si="2"/>
        <v>ср</v>
      </c>
      <c r="CO1" s="90" t="str">
        <f t="shared" si="2"/>
        <v>чт</v>
      </c>
      <c r="CP1" s="90" t="str">
        <f t="shared" si="2"/>
        <v>пт</v>
      </c>
      <c r="CQ1" s="90" t="str">
        <f t="shared" si="2"/>
        <v>сб</v>
      </c>
      <c r="CR1" s="90" t="str">
        <f t="shared" si="2"/>
        <v>вс</v>
      </c>
      <c r="CS1" s="90" t="str">
        <f t="shared" si="2"/>
        <v>пн</v>
      </c>
      <c r="CT1" s="90" t="str">
        <f t="shared" si="2"/>
        <v>вт</v>
      </c>
      <c r="CU1" s="90" t="str">
        <f t="shared" si="2"/>
        <v>ср</v>
      </c>
      <c r="CV1" s="90" t="str">
        <f t="shared" si="2"/>
        <v>чт</v>
      </c>
      <c r="CW1" s="90" t="str">
        <f t="shared" si="2"/>
        <v>пт</v>
      </c>
      <c r="CX1" s="90" t="str">
        <f t="shared" ref="CX1:DW1" si="3">IF(CX2="","",CHOOSE(WEEKDAY(CX2,2),"пн","вт","ср","чт","пт","сб","вс"))</f>
        <v>сб</v>
      </c>
      <c r="CY1" s="90" t="str">
        <f t="shared" si="3"/>
        <v>вс</v>
      </c>
      <c r="CZ1" s="90" t="str">
        <f t="shared" si="3"/>
        <v>пн</v>
      </c>
      <c r="DA1" s="90" t="str">
        <f t="shared" si="3"/>
        <v>вт</v>
      </c>
      <c r="DB1" s="90" t="str">
        <f t="shared" si="3"/>
        <v>ср</v>
      </c>
      <c r="DC1" s="90" t="str">
        <f t="shared" si="3"/>
        <v>чт</v>
      </c>
      <c r="DD1" s="90" t="str">
        <f t="shared" si="3"/>
        <v>пт</v>
      </c>
      <c r="DE1" s="90" t="str">
        <f t="shared" si="3"/>
        <v>сб</v>
      </c>
      <c r="DF1" s="90" t="str">
        <f t="shared" si="3"/>
        <v>вс</v>
      </c>
      <c r="DG1" s="90" t="str">
        <f t="shared" si="3"/>
        <v>пн</v>
      </c>
      <c r="DH1" s="90" t="str">
        <f t="shared" si="3"/>
        <v>вт</v>
      </c>
      <c r="DI1" s="90" t="str">
        <f t="shared" si="3"/>
        <v>ср</v>
      </c>
      <c r="DJ1" s="90" t="str">
        <f t="shared" si="3"/>
        <v>чт</v>
      </c>
      <c r="DK1" s="90" t="str">
        <f t="shared" si="3"/>
        <v>пт</v>
      </c>
      <c r="DL1" s="90" t="str">
        <f t="shared" si="3"/>
        <v>сб</v>
      </c>
      <c r="DM1" s="90" t="str">
        <f t="shared" si="3"/>
        <v>вс</v>
      </c>
      <c r="DN1" s="90" t="str">
        <f t="shared" si="3"/>
        <v>пн</v>
      </c>
      <c r="DO1" s="90" t="str">
        <f t="shared" si="3"/>
        <v>вт</v>
      </c>
      <c r="DP1" s="90" t="str">
        <f t="shared" si="3"/>
        <v>ср</v>
      </c>
      <c r="DQ1" s="90" t="str">
        <f t="shared" si="3"/>
        <v>чт</v>
      </c>
      <c r="DR1" s="90" t="str">
        <f t="shared" si="3"/>
        <v>пт</v>
      </c>
      <c r="DS1" s="90" t="str">
        <f t="shared" si="3"/>
        <v>сб</v>
      </c>
      <c r="DT1" s="90" t="str">
        <f t="shared" si="3"/>
        <v>вс</v>
      </c>
      <c r="DU1" s="90" t="str">
        <f t="shared" si="3"/>
        <v>пн</v>
      </c>
      <c r="DV1" s="90" t="str">
        <f t="shared" si="3"/>
        <v>вт</v>
      </c>
      <c r="DW1" s="90" t="str">
        <f t="shared" si="3"/>
        <v>ср</v>
      </c>
    </row>
    <row r="2" spans="1:127" ht="20.100000000000001" customHeight="1">
      <c r="A2" s="91" t="s">
        <v>64</v>
      </c>
      <c r="B2" s="49" t="s">
        <v>48</v>
      </c>
      <c r="C2" s="66" t="s">
        <v>49</v>
      </c>
      <c r="D2" s="18" t="s">
        <v>50</v>
      </c>
      <c r="E2" s="18" t="s">
        <v>51</v>
      </c>
      <c r="F2" s="87">
        <f>DATE(2026,6,1)</f>
        <v>46174</v>
      </c>
      <c r="G2" s="87">
        <f t="shared" ref="G2:AL2" si="4">F2+1</f>
        <v>46175</v>
      </c>
      <c r="H2" s="87">
        <f t="shared" si="4"/>
        <v>46176</v>
      </c>
      <c r="I2" s="87">
        <f t="shared" si="4"/>
        <v>46177</v>
      </c>
      <c r="J2" s="87">
        <f t="shared" si="4"/>
        <v>46178</v>
      </c>
      <c r="K2" s="87">
        <f t="shared" si="4"/>
        <v>46179</v>
      </c>
      <c r="L2" s="87">
        <f t="shared" si="4"/>
        <v>46180</v>
      </c>
      <c r="M2" s="87">
        <f t="shared" si="4"/>
        <v>46181</v>
      </c>
      <c r="N2" s="87">
        <f t="shared" si="4"/>
        <v>46182</v>
      </c>
      <c r="O2" s="87">
        <f t="shared" si="4"/>
        <v>46183</v>
      </c>
      <c r="P2" s="87">
        <f t="shared" si="4"/>
        <v>46184</v>
      </c>
      <c r="Q2" s="87">
        <f t="shared" si="4"/>
        <v>46185</v>
      </c>
      <c r="R2" s="87">
        <f t="shared" si="4"/>
        <v>46186</v>
      </c>
      <c r="S2" s="87">
        <f t="shared" si="4"/>
        <v>46187</v>
      </c>
      <c r="T2" s="87">
        <f t="shared" si="4"/>
        <v>46188</v>
      </c>
      <c r="U2" s="87">
        <f t="shared" si="4"/>
        <v>46189</v>
      </c>
      <c r="V2" s="87">
        <f t="shared" si="4"/>
        <v>46190</v>
      </c>
      <c r="W2" s="87">
        <f t="shared" si="4"/>
        <v>46191</v>
      </c>
      <c r="X2" s="87">
        <f t="shared" si="4"/>
        <v>46192</v>
      </c>
      <c r="Y2" s="87">
        <f t="shared" si="4"/>
        <v>46193</v>
      </c>
      <c r="Z2" s="87">
        <f t="shared" si="4"/>
        <v>46194</v>
      </c>
      <c r="AA2" s="87">
        <f t="shared" si="4"/>
        <v>46195</v>
      </c>
      <c r="AB2" s="87">
        <f t="shared" si="4"/>
        <v>46196</v>
      </c>
      <c r="AC2" s="87">
        <f t="shared" si="4"/>
        <v>46197</v>
      </c>
      <c r="AD2" s="87">
        <f t="shared" si="4"/>
        <v>46198</v>
      </c>
      <c r="AE2" s="87">
        <f t="shared" si="4"/>
        <v>46199</v>
      </c>
      <c r="AF2" s="87">
        <f t="shared" si="4"/>
        <v>46200</v>
      </c>
      <c r="AG2" s="87">
        <f t="shared" si="4"/>
        <v>46201</v>
      </c>
      <c r="AH2" s="87">
        <f t="shared" si="4"/>
        <v>46202</v>
      </c>
      <c r="AI2" s="87">
        <f t="shared" si="4"/>
        <v>46203</v>
      </c>
      <c r="AJ2" s="87">
        <f t="shared" si="4"/>
        <v>46204</v>
      </c>
      <c r="AK2" s="87">
        <f t="shared" si="4"/>
        <v>46205</v>
      </c>
      <c r="AL2" s="87">
        <f t="shared" si="4"/>
        <v>46206</v>
      </c>
      <c r="AM2" s="87">
        <f t="shared" ref="AM2:BR2" si="5">AL2+1</f>
        <v>46207</v>
      </c>
      <c r="AN2" s="87">
        <f t="shared" si="5"/>
        <v>46208</v>
      </c>
      <c r="AO2" s="87">
        <f t="shared" si="5"/>
        <v>46209</v>
      </c>
      <c r="AP2" s="87">
        <f t="shared" si="5"/>
        <v>46210</v>
      </c>
      <c r="AQ2" s="87">
        <f t="shared" si="5"/>
        <v>46211</v>
      </c>
      <c r="AR2" s="87">
        <f t="shared" si="5"/>
        <v>46212</v>
      </c>
      <c r="AS2" s="87">
        <f t="shared" si="5"/>
        <v>46213</v>
      </c>
      <c r="AT2" s="87">
        <f t="shared" si="5"/>
        <v>46214</v>
      </c>
      <c r="AU2" s="87">
        <f t="shared" si="5"/>
        <v>46215</v>
      </c>
      <c r="AV2" s="87">
        <f t="shared" si="5"/>
        <v>46216</v>
      </c>
      <c r="AW2" s="87">
        <f t="shared" si="5"/>
        <v>46217</v>
      </c>
      <c r="AX2" s="87">
        <f t="shared" si="5"/>
        <v>46218</v>
      </c>
      <c r="AY2" s="87">
        <f t="shared" si="5"/>
        <v>46219</v>
      </c>
      <c r="AZ2" s="87">
        <f t="shared" si="5"/>
        <v>46220</v>
      </c>
      <c r="BA2" s="87">
        <f t="shared" si="5"/>
        <v>46221</v>
      </c>
      <c r="BB2" s="87">
        <f t="shared" si="5"/>
        <v>46222</v>
      </c>
      <c r="BC2" s="87">
        <f t="shared" si="5"/>
        <v>46223</v>
      </c>
      <c r="BD2" s="87">
        <f t="shared" si="5"/>
        <v>46224</v>
      </c>
      <c r="BE2" s="87">
        <f t="shared" si="5"/>
        <v>46225</v>
      </c>
      <c r="BF2" s="87">
        <f t="shared" si="5"/>
        <v>46226</v>
      </c>
      <c r="BG2" s="87">
        <f t="shared" si="5"/>
        <v>46227</v>
      </c>
      <c r="BH2" s="87">
        <f t="shared" si="5"/>
        <v>46228</v>
      </c>
      <c r="BI2" s="87">
        <f t="shared" si="5"/>
        <v>46229</v>
      </c>
      <c r="BJ2" s="87">
        <f t="shared" si="5"/>
        <v>46230</v>
      </c>
      <c r="BK2" s="87">
        <f t="shared" si="5"/>
        <v>46231</v>
      </c>
      <c r="BL2" s="87">
        <f t="shared" si="5"/>
        <v>46232</v>
      </c>
      <c r="BM2" s="87">
        <f t="shared" si="5"/>
        <v>46233</v>
      </c>
      <c r="BN2" s="87">
        <f t="shared" si="5"/>
        <v>46234</v>
      </c>
      <c r="BO2" s="87">
        <f t="shared" si="5"/>
        <v>46235</v>
      </c>
      <c r="BP2" s="87">
        <f t="shared" si="5"/>
        <v>46236</v>
      </c>
      <c r="BQ2" s="87">
        <f t="shared" si="5"/>
        <v>46237</v>
      </c>
      <c r="BR2" s="87">
        <f t="shared" si="5"/>
        <v>46238</v>
      </c>
      <c r="BS2" s="87">
        <f t="shared" ref="BS2:CX2" si="6">BR2+1</f>
        <v>46239</v>
      </c>
      <c r="BT2" s="87">
        <f t="shared" si="6"/>
        <v>46240</v>
      </c>
      <c r="BU2" s="87">
        <f t="shared" si="6"/>
        <v>46241</v>
      </c>
      <c r="BV2" s="87">
        <f t="shared" si="6"/>
        <v>46242</v>
      </c>
      <c r="BW2" s="87">
        <f t="shared" si="6"/>
        <v>46243</v>
      </c>
      <c r="BX2" s="87">
        <f t="shared" si="6"/>
        <v>46244</v>
      </c>
      <c r="BY2" s="87">
        <f t="shared" si="6"/>
        <v>46245</v>
      </c>
      <c r="BZ2" s="87">
        <f t="shared" si="6"/>
        <v>46246</v>
      </c>
      <c r="CA2" s="87">
        <f t="shared" si="6"/>
        <v>46247</v>
      </c>
      <c r="CB2" s="87">
        <f t="shared" si="6"/>
        <v>46248</v>
      </c>
      <c r="CC2" s="87">
        <f t="shared" si="6"/>
        <v>46249</v>
      </c>
      <c r="CD2" s="87">
        <f t="shared" si="6"/>
        <v>46250</v>
      </c>
      <c r="CE2" s="87">
        <f t="shared" si="6"/>
        <v>46251</v>
      </c>
      <c r="CF2" s="87">
        <f t="shared" si="6"/>
        <v>46252</v>
      </c>
      <c r="CG2" s="87">
        <f t="shared" si="6"/>
        <v>46253</v>
      </c>
      <c r="CH2" s="87">
        <f t="shared" si="6"/>
        <v>46254</v>
      </c>
      <c r="CI2" s="87">
        <f t="shared" si="6"/>
        <v>46255</v>
      </c>
      <c r="CJ2" s="87">
        <f t="shared" si="6"/>
        <v>46256</v>
      </c>
      <c r="CK2" s="87">
        <f t="shared" si="6"/>
        <v>46257</v>
      </c>
      <c r="CL2" s="87">
        <f t="shared" si="6"/>
        <v>46258</v>
      </c>
      <c r="CM2" s="87">
        <f t="shared" si="6"/>
        <v>46259</v>
      </c>
      <c r="CN2" s="87">
        <f t="shared" si="6"/>
        <v>46260</v>
      </c>
      <c r="CO2" s="87">
        <f t="shared" si="6"/>
        <v>46261</v>
      </c>
      <c r="CP2" s="87">
        <f t="shared" si="6"/>
        <v>46262</v>
      </c>
      <c r="CQ2" s="87">
        <f t="shared" si="6"/>
        <v>46263</v>
      </c>
      <c r="CR2" s="87">
        <f t="shared" si="6"/>
        <v>46264</v>
      </c>
      <c r="CS2" s="87">
        <f t="shared" si="6"/>
        <v>46265</v>
      </c>
      <c r="CT2" s="87">
        <f t="shared" si="6"/>
        <v>46266</v>
      </c>
      <c r="CU2" s="87">
        <f t="shared" si="6"/>
        <v>46267</v>
      </c>
      <c r="CV2" s="87">
        <f t="shared" si="6"/>
        <v>46268</v>
      </c>
      <c r="CW2" s="87">
        <f t="shared" si="6"/>
        <v>46269</v>
      </c>
      <c r="CX2" s="87">
        <f t="shared" si="6"/>
        <v>46270</v>
      </c>
      <c r="CY2" s="87">
        <f t="shared" ref="CY2:DW2" si="7">CX2+1</f>
        <v>46271</v>
      </c>
      <c r="CZ2" s="87">
        <f t="shared" si="7"/>
        <v>46272</v>
      </c>
      <c r="DA2" s="87">
        <f t="shared" si="7"/>
        <v>46273</v>
      </c>
      <c r="DB2" s="87">
        <f t="shared" si="7"/>
        <v>46274</v>
      </c>
      <c r="DC2" s="87">
        <f t="shared" si="7"/>
        <v>46275</v>
      </c>
      <c r="DD2" s="87">
        <f t="shared" si="7"/>
        <v>46276</v>
      </c>
      <c r="DE2" s="87">
        <f t="shared" si="7"/>
        <v>46277</v>
      </c>
      <c r="DF2" s="87">
        <f t="shared" si="7"/>
        <v>46278</v>
      </c>
      <c r="DG2" s="87">
        <f t="shared" si="7"/>
        <v>46279</v>
      </c>
      <c r="DH2" s="87">
        <f t="shared" si="7"/>
        <v>46280</v>
      </c>
      <c r="DI2" s="87">
        <f t="shared" si="7"/>
        <v>46281</v>
      </c>
      <c r="DJ2" s="87">
        <f t="shared" si="7"/>
        <v>46282</v>
      </c>
      <c r="DK2" s="87">
        <f t="shared" si="7"/>
        <v>46283</v>
      </c>
      <c r="DL2" s="87">
        <f t="shared" si="7"/>
        <v>46284</v>
      </c>
      <c r="DM2" s="87">
        <f t="shared" si="7"/>
        <v>46285</v>
      </c>
      <c r="DN2" s="87">
        <f t="shared" si="7"/>
        <v>46286</v>
      </c>
      <c r="DO2" s="87">
        <f t="shared" si="7"/>
        <v>46287</v>
      </c>
      <c r="DP2" s="87">
        <f t="shared" si="7"/>
        <v>46288</v>
      </c>
      <c r="DQ2" s="87">
        <f t="shared" si="7"/>
        <v>46289</v>
      </c>
      <c r="DR2" s="87">
        <f t="shared" si="7"/>
        <v>46290</v>
      </c>
      <c r="DS2" s="87">
        <f t="shared" si="7"/>
        <v>46291</v>
      </c>
      <c r="DT2" s="87">
        <f t="shared" si="7"/>
        <v>46292</v>
      </c>
      <c r="DU2" s="87">
        <f t="shared" si="7"/>
        <v>46293</v>
      </c>
      <c r="DV2" s="87">
        <f t="shared" si="7"/>
        <v>46294</v>
      </c>
      <c r="DW2" s="87">
        <f t="shared" si="7"/>
        <v>46295</v>
      </c>
    </row>
    <row r="3" spans="1:127" s="9" customFormat="1" ht="21.95" customHeight="1">
      <c r="A3" s="4" t="s">
        <v>0</v>
      </c>
      <c r="B3" s="50"/>
      <c r="C3" s="67"/>
      <c r="D3" s="4"/>
      <c r="E3" s="34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</row>
    <row r="4" spans="1:127">
      <c r="A4" s="19" t="s">
        <v>1</v>
      </c>
      <c r="B4" s="51"/>
      <c r="C4" s="68"/>
      <c r="D4" s="19"/>
      <c r="E4" s="35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0"/>
      <c r="CP4" s="20"/>
      <c r="CQ4" s="20"/>
      <c r="CR4" s="20"/>
      <c r="CS4" s="20"/>
      <c r="CT4" s="20"/>
      <c r="CU4" s="20"/>
      <c r="CV4" s="20"/>
      <c r="CW4" s="20"/>
      <c r="CX4" s="20"/>
      <c r="CY4" s="20"/>
      <c r="CZ4" s="20"/>
      <c r="DA4" s="20"/>
      <c r="DB4" s="20"/>
      <c r="DC4" s="20"/>
      <c r="DD4" s="20"/>
      <c r="DE4" s="20"/>
      <c r="DF4" s="20"/>
      <c r="DG4" s="20"/>
      <c r="DH4" s="20"/>
      <c r="DI4" s="20"/>
      <c r="DJ4" s="20"/>
      <c r="DK4" s="20"/>
      <c r="DL4" s="20"/>
      <c r="DM4" s="20"/>
      <c r="DN4" s="20"/>
      <c r="DO4" s="20"/>
      <c r="DP4" s="20"/>
      <c r="DQ4" s="20"/>
      <c r="DR4" s="20"/>
      <c r="DS4" s="20"/>
      <c r="DT4" s="20"/>
      <c r="DU4" s="20"/>
      <c r="DV4" s="20"/>
      <c r="DW4" s="20"/>
    </row>
    <row r="5" spans="1:127">
      <c r="A5" s="143" t="s">
        <v>36</v>
      </c>
      <c r="B5" s="52">
        <f>SUMIFS(F5:DW5,$F$2:$DW$2,"&gt;="&amp;Справочник!$H$1,$F$2:$DW$2,"&lt;="&amp;Справочник!$H$2)</f>
        <v>0</v>
      </c>
      <c r="C5" s="69">
        <f>SUMIFS('CF fact'!$C5:$DT5,'CF fact'!$C$2:$DT$2,"&gt;="&amp;Справочник!$H$1,'CF fact'!$C$2:$DT$2,"&lt;="&amp;Справочник!$H$2)</f>
        <v>0</v>
      </c>
      <c r="D5" s="21">
        <f t="shared" ref="D5:D48" si="8">IF($B5="","",C5-B5)</f>
        <v>0</v>
      </c>
      <c r="E5" s="36" t="str">
        <f t="shared" ref="E5:E48" si="9">IF(OR($B5="",B5=0),"",(C5-B5)/ABS(B5))</f>
        <v/>
      </c>
      <c r="F5" s="10">
        <f>[1]CF!F5+[2]CF!F5+[3]CF!F5+[4]CF!F5</f>
        <v>0</v>
      </c>
      <c r="G5" s="10">
        <f>[1]CF!G5+[2]CF!G5+[3]CF!G5+[4]CF!G5</f>
        <v>0</v>
      </c>
      <c r="H5" s="10">
        <f>[1]CF!H5+[2]CF!H5+[3]CF!H5+[4]CF!H5</f>
        <v>0</v>
      </c>
      <c r="I5" s="10">
        <f>[1]CF!I5+[2]CF!I5+[3]CF!I5+[4]CF!I5</f>
        <v>0</v>
      </c>
      <c r="J5" s="10">
        <f>[1]CF!J5+[2]CF!J5+[3]CF!J5+[4]CF!J5</f>
        <v>0</v>
      </c>
      <c r="K5" s="10">
        <f>[1]CF!K5+[2]CF!K5+[3]CF!K5+[4]CF!K5</f>
        <v>0</v>
      </c>
      <c r="L5" s="10">
        <f>[1]CF!L5+[2]CF!L5+[3]CF!L5+[4]CF!L5</f>
        <v>0</v>
      </c>
      <c r="M5" s="10">
        <f>[1]CF!M5+[2]CF!M5+[3]CF!M5+[4]CF!M5</f>
        <v>0</v>
      </c>
      <c r="N5" s="10">
        <f>[1]CF!N5+[2]CF!N5+[3]CF!N5+[4]CF!N5</f>
        <v>0</v>
      </c>
      <c r="O5" s="10">
        <f>[1]CF!O5+[2]CF!O5+[3]CF!O5+[4]CF!O5</f>
        <v>0</v>
      </c>
      <c r="P5" s="10">
        <f>[1]CF!P5+[2]CF!P5+[3]CF!P5+[4]CF!P5</f>
        <v>0</v>
      </c>
      <c r="Q5" s="10">
        <f>[1]CF!Q5+[2]CF!Q5+[3]CF!Q5+[4]CF!Q5</f>
        <v>0</v>
      </c>
      <c r="R5" s="10">
        <f>[1]CF!R5+[2]CF!R5+[3]CF!R5+[4]CF!R5</f>
        <v>0</v>
      </c>
      <c r="S5" s="10">
        <f>[1]CF!S5+[2]CF!S5+[3]CF!S5+[4]CF!S5</f>
        <v>0</v>
      </c>
      <c r="T5" s="10">
        <f>[1]CF!T5+[2]CF!T5+[3]CF!T5+[4]CF!T5</f>
        <v>0</v>
      </c>
      <c r="U5" s="10">
        <f>[1]CF!U5+[2]CF!U5+[3]CF!U5+[4]CF!U5</f>
        <v>0</v>
      </c>
      <c r="V5" s="10">
        <f>[1]CF!V5+[2]CF!V5+[3]CF!V5+[4]CF!V5</f>
        <v>0</v>
      </c>
      <c r="W5" s="10">
        <f>[1]CF!W5+[2]CF!W5+[3]CF!W5+[4]CF!W5</f>
        <v>0</v>
      </c>
      <c r="X5" s="10">
        <f>[1]CF!X5+[2]CF!X5+[3]CF!X5+[4]CF!X5</f>
        <v>0</v>
      </c>
      <c r="Y5" s="10">
        <f>[1]CF!Y5+[2]CF!Y5+[3]CF!Y5+[4]CF!Y5</f>
        <v>0</v>
      </c>
      <c r="Z5" s="10">
        <f>[1]CF!Z5+[2]CF!Z5+[3]CF!Z5+[4]CF!Z5</f>
        <v>0</v>
      </c>
      <c r="AA5" s="10">
        <f>[1]CF!AA5+[2]CF!AA5+[3]CF!AA5+[4]CF!AA5</f>
        <v>0</v>
      </c>
      <c r="AB5" s="10">
        <f>[1]CF!AB5+[2]CF!AB5+[3]CF!AB5+[4]CF!AB5</f>
        <v>0</v>
      </c>
      <c r="AC5" s="10">
        <f>[1]CF!AC5+[2]CF!AC5+[3]CF!AC5+[4]CF!AC5</f>
        <v>0</v>
      </c>
      <c r="AD5" s="10">
        <f>[1]CF!AD5+[2]CF!AD5+[3]CF!AD5+[4]CF!AD5</f>
        <v>0</v>
      </c>
      <c r="AE5" s="10">
        <f>[1]CF!AE5+[2]CF!AE5+[3]CF!AE5+[4]CF!AE5</f>
        <v>0</v>
      </c>
      <c r="AF5" s="10">
        <f>[1]CF!AF5+[2]CF!AF5+[3]CF!AF5+[4]CF!AF5</f>
        <v>0</v>
      </c>
      <c r="AG5" s="10">
        <f>[1]CF!AG5+[2]CF!AG5+[3]CF!AG5+[4]CF!AG5</f>
        <v>0</v>
      </c>
      <c r="AH5" s="10">
        <f>[1]CF!AH5+[2]CF!AH5+[3]CF!AH5+[4]CF!AH5</f>
        <v>0</v>
      </c>
      <c r="AI5" s="10">
        <f>[1]CF!AI5+[2]CF!AI5+[3]CF!AI5+[4]CF!AI5</f>
        <v>0</v>
      </c>
      <c r="AJ5" s="10">
        <f>[1]CF!AJ5+[2]CF!AJ5+[3]CF!AJ5+[4]CF!AJ5</f>
        <v>0</v>
      </c>
      <c r="AK5" s="10">
        <f>[1]CF!AK5+[2]CF!AK5+[3]CF!AK5+[4]CF!AK5</f>
        <v>0</v>
      </c>
      <c r="AL5" s="10">
        <f>[1]CF!AL5+[2]CF!AL5+[3]CF!AL5+[4]CF!AL5</f>
        <v>0</v>
      </c>
      <c r="AM5" s="10">
        <f>[1]CF!AM5+[2]CF!AM5+[3]CF!AM5+[4]CF!AM5</f>
        <v>0</v>
      </c>
      <c r="AN5" s="10">
        <f>[1]CF!AN5+[2]CF!AN5+[3]CF!AN5+[4]CF!AN5</f>
        <v>0</v>
      </c>
      <c r="AO5" s="10">
        <f>[1]CF!AO5+[2]CF!AO5+[3]CF!AO5+[4]CF!AO5</f>
        <v>0</v>
      </c>
      <c r="AP5" s="10">
        <f>[1]CF!AP5+[2]CF!AP5+[3]CF!AP5+[4]CF!AP5</f>
        <v>0</v>
      </c>
      <c r="AQ5" s="10">
        <f>[1]CF!AQ5+[2]CF!AQ5+[3]CF!AQ5+[4]CF!AQ5</f>
        <v>0</v>
      </c>
      <c r="AR5" s="10">
        <f>[1]CF!AR5+[2]CF!AR5+[3]CF!AR5+[4]CF!AR5</f>
        <v>0</v>
      </c>
      <c r="AS5" s="10">
        <f>[1]CF!AS5+[2]CF!AS5+[3]CF!AS5+[4]CF!AS5</f>
        <v>0</v>
      </c>
      <c r="AT5" s="10">
        <f>[1]CF!AT5+[2]CF!AT5+[3]CF!AT5+[4]CF!AT5</f>
        <v>0</v>
      </c>
      <c r="AU5" s="10">
        <f>[1]CF!AU5+[2]CF!AU5+[3]CF!AU5+[4]CF!AU5</f>
        <v>0</v>
      </c>
      <c r="AV5" s="10">
        <f>[1]CF!AV5+[2]CF!AV5+[3]CF!AV5+[4]CF!AV5</f>
        <v>0</v>
      </c>
      <c r="AW5" s="10">
        <f>[1]CF!AW5+[2]CF!AW5+[3]CF!AW5+[4]CF!AW5</f>
        <v>0</v>
      </c>
      <c r="AX5" s="10">
        <f>[1]CF!AX5+[2]CF!AX5+[3]CF!AX5+[4]CF!AX5</f>
        <v>0</v>
      </c>
      <c r="AY5" s="10">
        <f>[1]CF!AY5+[2]CF!AY5+[3]CF!AY5+[4]CF!AY5</f>
        <v>0</v>
      </c>
      <c r="AZ5" s="10">
        <f>[1]CF!AZ5+[2]CF!AZ5+[3]CF!AZ5+[4]CF!AZ5</f>
        <v>0</v>
      </c>
      <c r="BA5" s="10">
        <f>[1]CF!BA5+[2]CF!BA5+[3]CF!BA5+[4]CF!BA5</f>
        <v>0</v>
      </c>
      <c r="BB5" s="10">
        <f>[1]CF!BB5+[2]CF!BB5+[3]CF!BB5+[4]CF!BB5</f>
        <v>0</v>
      </c>
      <c r="BC5" s="10">
        <f>[1]CF!BC5+[2]CF!BC5+[3]CF!BC5+[4]CF!BC5</f>
        <v>0</v>
      </c>
      <c r="BD5" s="10">
        <f>[1]CF!BD5+[2]CF!BD5+[3]CF!BD5+[4]CF!BD5</f>
        <v>0</v>
      </c>
      <c r="BE5" s="10">
        <f>[1]CF!BE5+[2]CF!BE5+[3]CF!BE5+[4]CF!BE5</f>
        <v>0</v>
      </c>
      <c r="BF5" s="10">
        <f>[1]CF!BF5+[2]CF!BF5+[3]CF!BF5+[4]CF!BF5</f>
        <v>0</v>
      </c>
      <c r="BG5" s="10">
        <f>[1]CF!BG5+[2]CF!BG5+[3]CF!BG5+[4]CF!BG5</f>
        <v>0</v>
      </c>
      <c r="BH5" s="10">
        <f>[1]CF!BH5+[2]CF!BH5+[3]CF!BH5+[4]CF!BH5</f>
        <v>0</v>
      </c>
      <c r="BI5" s="10">
        <f>[1]CF!BI5+[2]CF!BI5+[3]CF!BI5+[4]CF!BI5</f>
        <v>0</v>
      </c>
      <c r="BJ5" s="10">
        <f>[1]CF!BJ5+[2]CF!BJ5+[3]CF!BJ5+[4]CF!BJ5</f>
        <v>0</v>
      </c>
      <c r="BK5" s="10">
        <f>[1]CF!BK5+[2]CF!BK5+[3]CF!BK5+[4]CF!BK5</f>
        <v>0</v>
      </c>
      <c r="BL5" s="10">
        <f>[1]CF!BL5+[2]CF!BL5+[3]CF!BL5+[4]CF!BL5</f>
        <v>0</v>
      </c>
      <c r="BM5" s="10">
        <f>[1]CF!BM5+[2]CF!BM5+[3]CF!BM5+[4]CF!BM5</f>
        <v>0</v>
      </c>
      <c r="BN5" s="10">
        <f>[1]CF!BN5+[2]CF!BN5+[3]CF!BN5+[4]CF!BN5</f>
        <v>0</v>
      </c>
      <c r="BO5" s="10">
        <f>[1]CF!BO5+[2]CF!BO5+[3]CF!BO5+[4]CF!BO5</f>
        <v>0</v>
      </c>
      <c r="BP5" s="10">
        <f>[1]CF!BP5+[2]CF!BP5+[3]CF!BP5+[4]CF!BP5</f>
        <v>0</v>
      </c>
      <c r="BQ5" s="10">
        <f>[1]CF!BQ5+[2]CF!BQ5+[3]CF!BQ5+[4]CF!BQ5</f>
        <v>0</v>
      </c>
      <c r="BR5" s="10">
        <f>[1]CF!BR5+[2]CF!BR5+[3]CF!BR5+[4]CF!BR5</f>
        <v>0</v>
      </c>
      <c r="BS5" s="10">
        <f>[1]CF!BS5+[2]CF!BS5+[3]CF!BS5+[4]CF!BS5</f>
        <v>0</v>
      </c>
      <c r="BT5" s="10">
        <f>[1]CF!BT5+[2]CF!BT5+[3]CF!BT5+[4]CF!BT5</f>
        <v>0</v>
      </c>
      <c r="BU5" s="10">
        <f>[1]CF!BU5+[2]CF!BU5+[3]CF!BU5+[4]CF!BU5</f>
        <v>0</v>
      </c>
      <c r="BV5" s="10">
        <f>[1]CF!BV5+[2]CF!BV5+[3]CF!BV5+[4]CF!BV5</f>
        <v>0</v>
      </c>
      <c r="BW5" s="10">
        <f>[1]CF!BW5+[2]CF!BW5+[3]CF!BW5+[4]CF!BW5</f>
        <v>0</v>
      </c>
      <c r="BX5" s="10">
        <f>[1]CF!BX5+[2]CF!BX5+[3]CF!BX5+[4]CF!BX5</f>
        <v>0</v>
      </c>
      <c r="BY5" s="10">
        <f>[1]CF!BY5+[2]CF!BY5+[3]CF!BY5+[4]CF!BY5</f>
        <v>0</v>
      </c>
      <c r="BZ5" s="10">
        <f>[1]CF!BZ5+[2]CF!BZ5+[3]CF!BZ5+[4]CF!BZ5</f>
        <v>0</v>
      </c>
      <c r="CA5" s="10">
        <f>[1]CF!CA5+[2]CF!CA5+[3]CF!CA5+[4]CF!CA5</f>
        <v>0</v>
      </c>
      <c r="CB5" s="10">
        <f>[1]CF!CB5+[2]CF!CB5+[3]CF!CB5+[4]CF!CB5</f>
        <v>0</v>
      </c>
      <c r="CC5" s="10">
        <f>[1]CF!CC5+[2]CF!CC5+[3]CF!CC5+[4]CF!CC5</f>
        <v>0</v>
      </c>
      <c r="CD5" s="10">
        <f>[1]CF!CD5+[2]CF!CD5+[3]CF!CD5+[4]CF!CD5</f>
        <v>0</v>
      </c>
      <c r="CE5" s="10">
        <f>[1]CF!CE5+[2]CF!CE5+[3]CF!CE5+[4]CF!CE5</f>
        <v>0</v>
      </c>
      <c r="CF5" s="10">
        <f>[1]CF!CF5+[2]CF!CF5+[3]CF!CF5+[4]CF!CF5</f>
        <v>0</v>
      </c>
      <c r="CG5" s="10">
        <f>[1]CF!CG5+[2]CF!CG5+[3]CF!CG5+[4]CF!CG5</f>
        <v>0</v>
      </c>
      <c r="CH5" s="10">
        <f>[1]CF!CH5+[2]CF!CH5+[3]CF!CH5+[4]CF!CH5</f>
        <v>0</v>
      </c>
      <c r="CI5" s="10">
        <f>[1]CF!CI5+[2]CF!CI5+[3]CF!CI5+[4]CF!CI5</f>
        <v>0</v>
      </c>
      <c r="CJ5" s="10">
        <f>[1]CF!CJ5+[2]CF!CJ5+[3]CF!CJ5+[4]CF!CJ5</f>
        <v>0</v>
      </c>
      <c r="CK5" s="10">
        <f>[1]CF!CK5+[2]CF!CK5+[3]CF!CK5+[4]CF!CK5</f>
        <v>0</v>
      </c>
      <c r="CL5" s="10">
        <f>[1]CF!CL5+[2]CF!CL5+[3]CF!CL5+[4]CF!CL5</f>
        <v>0</v>
      </c>
      <c r="CM5" s="10">
        <f>[1]CF!CM5+[2]CF!CM5+[3]CF!CM5+[4]CF!CM5</f>
        <v>0</v>
      </c>
      <c r="CN5" s="10">
        <f>[1]CF!CN5+[2]CF!CN5+[3]CF!CN5+[4]CF!CN5</f>
        <v>0</v>
      </c>
      <c r="CO5" s="10">
        <f>[1]CF!CO5+[2]CF!CO5+[3]CF!CO5+[4]CF!CO5</f>
        <v>0</v>
      </c>
      <c r="CP5" s="10">
        <f>[1]CF!CP5+[2]CF!CP5+[3]CF!CP5+[4]CF!CP5</f>
        <v>0</v>
      </c>
      <c r="CQ5" s="10">
        <f>[1]CF!CQ5+[2]CF!CQ5+[3]CF!CQ5+[4]CF!CQ5</f>
        <v>0</v>
      </c>
      <c r="CR5" s="10">
        <f>[1]CF!CR5+[2]CF!CR5+[3]CF!CR5+[4]CF!CR5</f>
        <v>0</v>
      </c>
      <c r="CS5" s="10">
        <f>[1]CF!CS5+[2]CF!CS5+[3]CF!CS5+[4]CF!CS5</f>
        <v>0</v>
      </c>
      <c r="CT5" s="10">
        <f>[1]CF!CT5+[2]CF!CT5+[3]CF!CT5+[4]CF!CT5</f>
        <v>0</v>
      </c>
      <c r="CU5" s="10">
        <f>[1]CF!CU5+[2]CF!CU5+[3]CF!CU5+[4]CF!CU5</f>
        <v>0</v>
      </c>
      <c r="CV5" s="10">
        <f>[1]CF!CV5+[2]CF!CV5+[3]CF!CV5+[4]CF!CV5</f>
        <v>0</v>
      </c>
      <c r="CW5" s="10">
        <f>[1]CF!CW5+[2]CF!CW5+[3]CF!CW5+[4]CF!CW5</f>
        <v>0</v>
      </c>
      <c r="CX5" s="10">
        <f>[1]CF!CX5+[2]CF!CX5+[3]CF!CX5+[4]CF!CX5</f>
        <v>0</v>
      </c>
      <c r="CY5" s="10">
        <f>[1]CF!CY5+[2]CF!CY5+[3]CF!CY5+[4]CF!CY5</f>
        <v>0</v>
      </c>
      <c r="CZ5" s="10">
        <f>[1]CF!CZ5+[2]CF!CZ5+[3]CF!CZ5+[4]CF!CZ5</f>
        <v>0</v>
      </c>
      <c r="DA5" s="10">
        <f>[1]CF!DA5+[2]CF!DA5+[3]CF!DA5+[4]CF!DA5</f>
        <v>0</v>
      </c>
      <c r="DB5" s="10">
        <f>[1]CF!DB5+[2]CF!DB5+[3]CF!DB5+[4]CF!DB5</f>
        <v>0</v>
      </c>
      <c r="DC5" s="10">
        <f>[1]CF!DC5+[2]CF!DC5+[3]CF!DC5+[4]CF!DC5</f>
        <v>0</v>
      </c>
      <c r="DD5" s="10">
        <f>[1]CF!DD5+[2]CF!DD5+[3]CF!DD5+[4]CF!DD5</f>
        <v>0</v>
      </c>
      <c r="DE5" s="10">
        <f>[1]CF!DE5+[2]CF!DE5+[3]CF!DE5+[4]CF!DE5</f>
        <v>0</v>
      </c>
      <c r="DF5" s="10">
        <f>[1]CF!DF5+[2]CF!DF5+[3]CF!DF5+[4]CF!DF5</f>
        <v>0</v>
      </c>
      <c r="DG5" s="10">
        <f>[1]CF!DG5+[2]CF!DG5+[3]CF!DG5+[4]CF!DG5</f>
        <v>0</v>
      </c>
      <c r="DH5" s="10">
        <f>[1]CF!DH5+[2]CF!DH5+[3]CF!DH5+[4]CF!DH5</f>
        <v>0</v>
      </c>
      <c r="DI5" s="10">
        <f>[1]CF!DI5+[2]CF!DI5+[3]CF!DI5+[4]CF!DI5</f>
        <v>0</v>
      </c>
      <c r="DJ5" s="10">
        <f>[1]CF!DJ5+[2]CF!DJ5+[3]CF!DJ5+[4]CF!DJ5</f>
        <v>0</v>
      </c>
      <c r="DK5" s="10">
        <f>[1]CF!DK5+[2]CF!DK5+[3]CF!DK5+[4]CF!DK5</f>
        <v>0</v>
      </c>
      <c r="DL5" s="10">
        <f>[1]CF!DL5+[2]CF!DL5+[3]CF!DL5+[4]CF!DL5</f>
        <v>0</v>
      </c>
      <c r="DM5" s="10">
        <f>[1]CF!DM5+[2]CF!DM5+[3]CF!DM5+[4]CF!DM5</f>
        <v>0</v>
      </c>
      <c r="DN5" s="10">
        <f>[1]CF!DN5+[2]CF!DN5+[3]CF!DN5+[4]CF!DN5</f>
        <v>0</v>
      </c>
      <c r="DO5" s="10">
        <f>[1]CF!DO5+[2]CF!DO5+[3]CF!DO5+[4]CF!DO5</f>
        <v>0</v>
      </c>
      <c r="DP5" s="10">
        <f>[1]CF!DP5+[2]CF!DP5+[3]CF!DP5+[4]CF!DP5</f>
        <v>0</v>
      </c>
      <c r="DQ5" s="10">
        <f>[1]CF!DQ5+[2]CF!DQ5+[3]CF!DQ5+[4]CF!DQ5</f>
        <v>0</v>
      </c>
      <c r="DR5" s="10">
        <f>[1]CF!DR5+[2]CF!DR5+[3]CF!DR5+[4]CF!DR5</f>
        <v>0</v>
      </c>
      <c r="DS5" s="10">
        <f>[1]CF!DS5+[2]CF!DS5+[3]CF!DS5+[4]CF!DS5</f>
        <v>0</v>
      </c>
      <c r="DT5" s="10">
        <f>[1]CF!DT5+[2]CF!DT5+[3]CF!DT5+[4]CF!DT5</f>
        <v>0</v>
      </c>
      <c r="DU5" s="10">
        <f>[1]CF!DU5+[2]CF!DU5+[3]CF!DU5+[4]CF!DU5</f>
        <v>0</v>
      </c>
      <c r="DV5" s="10">
        <f>[1]CF!DV5+[2]CF!DV5+[3]CF!DV5+[4]CF!DV5</f>
        <v>0</v>
      </c>
      <c r="DW5" s="10">
        <f>[1]CF!DW5+[2]CF!DW5+[3]CF!DW5+[4]CF!DW5</f>
        <v>0</v>
      </c>
    </row>
    <row r="6" spans="1:127">
      <c r="A6" s="144" t="s">
        <v>35</v>
      </c>
      <c r="B6" s="53">
        <f>SUMIFS(F6:DW6,$F$2:$DW$2,"&gt;="&amp;Справочник!$H$1,$F$2:$DW$2,"&lt;="&amp;Справочник!$H$2)</f>
        <v>46744386</v>
      </c>
      <c r="C6" s="69">
        <f>SUMIFS('CF fact'!$C6:$DT6,'CF fact'!$C$2:$DT$2,"&gt;="&amp;Справочник!$H$1,'CF fact'!$C$2:$DT$2,"&lt;="&amp;Справочник!$H$2)</f>
        <v>0</v>
      </c>
      <c r="D6" s="21">
        <f t="shared" si="8"/>
        <v>-46744386</v>
      </c>
      <c r="E6" s="36">
        <f t="shared" si="9"/>
        <v>-1</v>
      </c>
      <c r="F6" s="10">
        <f>[1]CF!F6+[2]CF!F6+[3]CF!F6+[4]CF!F6</f>
        <v>0</v>
      </c>
      <c r="G6" s="10">
        <f>[1]CF!G6+[2]CF!G6+[3]CF!G6+[4]CF!G6</f>
        <v>0</v>
      </c>
      <c r="H6" s="10">
        <f>[1]CF!H6+[2]CF!H6+[3]CF!H6+[4]CF!H6</f>
        <v>0</v>
      </c>
      <c r="I6" s="10">
        <f>[1]CF!I6+[2]CF!I6+[3]CF!I6+[4]CF!I6</f>
        <v>0</v>
      </c>
      <c r="J6" s="10">
        <f>[1]CF!J6+[2]CF!J6+[3]CF!J6+[4]CF!J6</f>
        <v>0</v>
      </c>
      <c r="K6" s="10">
        <f>[1]CF!K6+[2]CF!K6+[3]CF!K6+[4]CF!K6</f>
        <v>0</v>
      </c>
      <c r="L6" s="10">
        <f>[1]CF!L6+[2]CF!L6+[3]CF!L6+[4]CF!L6</f>
        <v>0</v>
      </c>
      <c r="M6" s="10">
        <f>[1]CF!M6+[2]CF!M6+[3]CF!M6+[4]CF!M6</f>
        <v>0</v>
      </c>
      <c r="N6" s="10">
        <f>[1]CF!N6+[2]CF!N6+[3]CF!N6+[4]CF!N6</f>
        <v>0</v>
      </c>
      <c r="O6" s="10">
        <f>[1]CF!O6+[2]CF!O6+[3]CF!O6+[4]CF!O6</f>
        <v>0</v>
      </c>
      <c r="P6" s="10">
        <f>[1]CF!P6+[2]CF!P6+[3]CF!P6+[4]CF!P6</f>
        <v>0</v>
      </c>
      <c r="Q6" s="10">
        <f>[1]CF!Q6+[2]CF!Q6+[3]CF!Q6+[4]CF!Q6</f>
        <v>0</v>
      </c>
      <c r="R6" s="10">
        <f>[1]CF!R6+[2]CF!R6+[3]CF!R6+[4]CF!R6</f>
        <v>0</v>
      </c>
      <c r="S6" s="10">
        <f>[1]CF!S6+[2]CF!S6+[3]CF!S6+[4]CF!S6</f>
        <v>0</v>
      </c>
      <c r="T6" s="10">
        <f>[1]CF!T6+[2]CF!T6+[3]CF!T6+[4]CF!T6</f>
        <v>0</v>
      </c>
      <c r="U6" s="10">
        <f>[1]CF!U6+[2]CF!U6+[3]CF!U6+[4]CF!U6</f>
        <v>0</v>
      </c>
      <c r="V6" s="10">
        <f>[1]CF!V6+[2]CF!V6+[3]CF!V6+[4]CF!V6</f>
        <v>0</v>
      </c>
      <c r="W6" s="10">
        <f>[1]CF!W6+[2]CF!W6+[3]CF!W6+[4]CF!W6</f>
        <v>0</v>
      </c>
      <c r="X6" s="10">
        <f>[1]CF!X6+[2]CF!X6+[3]CF!X6+[4]CF!X6</f>
        <v>5863000</v>
      </c>
      <c r="Y6" s="10">
        <f>[1]CF!Y6+[2]CF!Y6+[3]CF!Y6+[4]CF!Y6</f>
        <v>0</v>
      </c>
      <c r="Z6" s="10">
        <f>[1]CF!Z6+[2]CF!Z6+[3]CF!Z6+[4]CF!Z6</f>
        <v>0</v>
      </c>
      <c r="AA6" s="10">
        <f>[1]CF!AA6+[2]CF!AA6+[3]CF!AA6+[4]CF!AA6</f>
        <v>0</v>
      </c>
      <c r="AB6" s="10">
        <f>[1]CF!AB6+[2]CF!AB6+[3]CF!AB6+[4]CF!AB6</f>
        <v>1205856</v>
      </c>
      <c r="AC6" s="10">
        <f>[1]CF!AC6+[2]CF!AC6+[3]CF!AC6+[4]CF!AC6</f>
        <v>0</v>
      </c>
      <c r="AD6" s="10">
        <f>[1]CF!AD6+[2]CF!AD6+[3]CF!AD6+[4]CF!AD6</f>
        <v>0</v>
      </c>
      <c r="AE6" s="10">
        <f>[1]CF!AE6+[2]CF!AE6+[3]CF!AE6+[4]CF!AE6</f>
        <v>0</v>
      </c>
      <c r="AF6" s="10">
        <f>[1]CF!AF6+[2]CF!AF6+[3]CF!AF6+[4]CF!AF6</f>
        <v>0</v>
      </c>
      <c r="AG6" s="10">
        <f>[1]CF!AG6+[2]CF!AG6+[3]CF!AG6+[4]CF!AG6</f>
        <v>0</v>
      </c>
      <c r="AH6" s="10">
        <f>[1]CF!AH6+[2]CF!AH6+[3]CF!AH6+[4]CF!AH6</f>
        <v>0</v>
      </c>
      <c r="AI6" s="10">
        <f>[1]CF!AI6+[2]CF!AI6+[3]CF!AI6+[4]CF!AI6</f>
        <v>4111126</v>
      </c>
      <c r="AJ6" s="10">
        <f>[1]CF!AJ6+[2]CF!AJ6+[3]CF!AJ6+[4]CF!AJ6</f>
        <v>0</v>
      </c>
      <c r="AK6" s="10">
        <f>[1]CF!AK6+[2]CF!AK6+[3]CF!AK6+[4]CF!AK6</f>
        <v>0</v>
      </c>
      <c r="AL6" s="10">
        <f>[1]CF!AL6+[2]CF!AL6+[3]CF!AL6+[4]CF!AL6</f>
        <v>0</v>
      </c>
      <c r="AM6" s="10">
        <f>[1]CF!AM6+[2]CF!AM6+[3]CF!AM6+[4]CF!AM6</f>
        <v>0</v>
      </c>
      <c r="AN6" s="10">
        <f>[1]CF!AN6+[2]CF!AN6+[3]CF!AN6+[4]CF!AN6</f>
        <v>0</v>
      </c>
      <c r="AO6" s="10">
        <f>[1]CF!AO6+[2]CF!AO6+[3]CF!AO6+[4]CF!AO6</f>
        <v>0</v>
      </c>
      <c r="AP6" s="10">
        <f>[1]CF!AP6+[2]CF!AP6+[3]CF!AP6+[4]CF!AP6</f>
        <v>28191404</v>
      </c>
      <c r="AQ6" s="10">
        <f>[1]CF!AQ6+[2]CF!AQ6+[3]CF!AQ6+[4]CF!AQ6</f>
        <v>0</v>
      </c>
      <c r="AR6" s="10">
        <f>[1]CF!AR6+[2]CF!AR6+[3]CF!AR6+[4]CF!AR6</f>
        <v>0</v>
      </c>
      <c r="AS6" s="10">
        <f>[1]CF!AS6+[2]CF!AS6+[3]CF!AS6+[4]CF!AS6</f>
        <v>0</v>
      </c>
      <c r="AT6" s="10">
        <f>[1]CF!AT6+[2]CF!AT6+[3]CF!AT6+[4]CF!AT6</f>
        <v>0</v>
      </c>
      <c r="AU6" s="10">
        <f>[1]CF!AU6+[2]CF!AU6+[3]CF!AU6+[4]CF!AU6</f>
        <v>0</v>
      </c>
      <c r="AV6" s="10">
        <f>[1]CF!AV6+[2]CF!AV6+[3]CF!AV6+[4]CF!AV6</f>
        <v>0</v>
      </c>
      <c r="AW6" s="10">
        <f>[1]CF!AW6+[2]CF!AW6+[3]CF!AW6+[4]CF!AW6</f>
        <v>0</v>
      </c>
      <c r="AX6" s="10">
        <f>[1]CF!AX6+[2]CF!AX6+[3]CF!AX6+[4]CF!AX6</f>
        <v>0</v>
      </c>
      <c r="AY6" s="10">
        <f>[1]CF!AY6+[2]CF!AY6+[3]CF!AY6+[4]CF!AY6</f>
        <v>0</v>
      </c>
      <c r="AZ6" s="10">
        <f>[1]CF!AZ6+[2]CF!AZ6+[3]CF!AZ6+[4]CF!AZ6</f>
        <v>0</v>
      </c>
      <c r="BA6" s="10">
        <f>[1]CF!BA6+[2]CF!BA6+[3]CF!BA6+[4]CF!BA6</f>
        <v>0</v>
      </c>
      <c r="BB6" s="10">
        <f>[1]CF!BB6+[2]CF!BB6+[3]CF!BB6+[4]CF!BB6</f>
        <v>0</v>
      </c>
      <c r="BC6" s="10">
        <f>[1]CF!BC6+[2]CF!BC6+[3]CF!BC6+[4]CF!BC6</f>
        <v>2618000</v>
      </c>
      <c r="BD6" s="10">
        <f>[1]CF!BD6+[2]CF!BD6+[3]CF!BD6+[4]CF!BD6</f>
        <v>0</v>
      </c>
      <c r="BE6" s="10">
        <f>[1]CF!BE6+[2]CF!BE6+[3]CF!BE6+[4]CF!BE6</f>
        <v>0</v>
      </c>
      <c r="BF6" s="10">
        <f>[1]CF!BF6+[2]CF!BF6+[3]CF!BF6+[4]CF!BF6</f>
        <v>0</v>
      </c>
      <c r="BG6" s="10">
        <f>[1]CF!BG6+[2]CF!BG6+[3]CF!BG6+[4]CF!BG6</f>
        <v>0</v>
      </c>
      <c r="BH6" s="10">
        <f>[1]CF!BH6+[2]CF!BH6+[3]CF!BH6+[4]CF!BH6</f>
        <v>0</v>
      </c>
      <c r="BI6" s="10">
        <f>[1]CF!BI6+[2]CF!BI6+[3]CF!BI6+[4]CF!BI6</f>
        <v>0</v>
      </c>
      <c r="BJ6" s="10">
        <f>[1]CF!BJ6+[2]CF!BJ6+[3]CF!BJ6+[4]CF!BJ6</f>
        <v>0</v>
      </c>
      <c r="BK6" s="10">
        <f>[1]CF!BK6+[2]CF!BK6+[3]CF!BK6+[4]CF!BK6</f>
        <v>0</v>
      </c>
      <c r="BL6" s="10">
        <f>[1]CF!BL6+[2]CF!BL6+[3]CF!BL6+[4]CF!BL6</f>
        <v>0</v>
      </c>
      <c r="BM6" s="10">
        <f>[1]CF!BM6+[2]CF!BM6+[3]CF!BM6+[4]CF!BM6</f>
        <v>4755000</v>
      </c>
      <c r="BN6" s="10">
        <f>[1]CF!BN6+[2]CF!BN6+[3]CF!BN6+[4]CF!BN6</f>
        <v>0</v>
      </c>
      <c r="BO6" s="10">
        <f>[1]CF!BO6+[2]CF!BO6+[3]CF!BO6+[4]CF!BO6</f>
        <v>0</v>
      </c>
      <c r="BP6" s="10">
        <f>[1]CF!BP6+[2]CF!BP6+[3]CF!BP6+[4]CF!BP6</f>
        <v>0</v>
      </c>
      <c r="BQ6" s="10">
        <f>[1]CF!BQ6+[2]CF!BQ6+[3]CF!BQ6+[4]CF!BQ6</f>
        <v>0</v>
      </c>
      <c r="BR6" s="10">
        <f>[1]CF!BR6+[2]CF!BR6+[3]CF!BR6+[4]CF!BR6</f>
        <v>0</v>
      </c>
      <c r="BS6" s="10">
        <f>[1]CF!BS6+[2]CF!BS6+[3]CF!BS6+[4]CF!BS6</f>
        <v>0</v>
      </c>
      <c r="BT6" s="10">
        <f>[1]CF!BT6+[2]CF!BT6+[3]CF!BT6+[4]CF!BT6</f>
        <v>0</v>
      </c>
      <c r="BU6" s="10">
        <f>[1]CF!BU6+[2]CF!BU6+[3]CF!BU6+[4]CF!BU6</f>
        <v>0</v>
      </c>
      <c r="BV6" s="10">
        <f>[1]CF!BV6+[2]CF!BV6+[3]CF!BV6+[4]CF!BV6</f>
        <v>0</v>
      </c>
      <c r="BW6" s="10">
        <f>[1]CF!BW6+[2]CF!BW6+[3]CF!BW6+[4]CF!BW6</f>
        <v>0</v>
      </c>
      <c r="BX6" s="10">
        <f>[1]CF!BX6+[2]CF!BX6+[3]CF!BX6+[4]CF!BX6</f>
        <v>0</v>
      </c>
      <c r="BY6" s="10">
        <f>[1]CF!BY6+[2]CF!BY6+[3]CF!BY6+[4]CF!BY6</f>
        <v>0</v>
      </c>
      <c r="BZ6" s="10">
        <f>[1]CF!BZ6+[2]CF!BZ6+[3]CF!BZ6+[4]CF!BZ6</f>
        <v>0</v>
      </c>
      <c r="CA6" s="10">
        <f>[1]CF!CA6+[2]CF!CA6+[3]CF!CA6+[4]CF!CA6</f>
        <v>0</v>
      </c>
      <c r="CB6" s="10">
        <f>[1]CF!CB6+[2]CF!CB6+[3]CF!CB6+[4]CF!CB6</f>
        <v>0</v>
      </c>
      <c r="CC6" s="10">
        <f>[1]CF!CC6+[2]CF!CC6+[3]CF!CC6+[4]CF!CC6</f>
        <v>0</v>
      </c>
      <c r="CD6" s="10">
        <f>[1]CF!CD6+[2]CF!CD6+[3]CF!CD6+[4]CF!CD6</f>
        <v>0</v>
      </c>
      <c r="CE6" s="10">
        <f>[1]CF!CE6+[2]CF!CE6+[3]CF!CE6+[4]CF!CE6</f>
        <v>0</v>
      </c>
      <c r="CF6" s="10">
        <f>[1]CF!CF6+[2]CF!CF6+[3]CF!CF6+[4]CF!CF6</f>
        <v>0</v>
      </c>
      <c r="CG6" s="10">
        <f>[1]CF!CG6+[2]CF!CG6+[3]CF!CG6+[4]CF!CG6</f>
        <v>0</v>
      </c>
      <c r="CH6" s="10">
        <f>[1]CF!CH6+[2]CF!CH6+[3]CF!CH6+[4]CF!CH6</f>
        <v>0</v>
      </c>
      <c r="CI6" s="10">
        <f>[1]CF!CI6+[2]CF!CI6+[3]CF!CI6+[4]CF!CI6</f>
        <v>0</v>
      </c>
      <c r="CJ6" s="10">
        <f>[1]CF!CJ6+[2]CF!CJ6+[3]CF!CJ6+[4]CF!CJ6</f>
        <v>0</v>
      </c>
      <c r="CK6" s="10">
        <f>[1]CF!CK6+[2]CF!CK6+[3]CF!CK6+[4]CF!CK6</f>
        <v>0</v>
      </c>
      <c r="CL6" s="10">
        <f>[1]CF!CL6+[2]CF!CL6+[3]CF!CL6+[4]CF!CL6</f>
        <v>0</v>
      </c>
      <c r="CM6" s="10">
        <f>[1]CF!CM6+[2]CF!CM6+[3]CF!CM6+[4]CF!CM6</f>
        <v>0</v>
      </c>
      <c r="CN6" s="10">
        <f>[1]CF!CN6+[2]CF!CN6+[3]CF!CN6+[4]CF!CN6</f>
        <v>0</v>
      </c>
      <c r="CO6" s="10">
        <f>[1]CF!CO6+[2]CF!CO6+[3]CF!CO6+[4]CF!CO6</f>
        <v>0</v>
      </c>
      <c r="CP6" s="10">
        <f>[1]CF!CP6+[2]CF!CP6+[3]CF!CP6+[4]CF!CP6</f>
        <v>0</v>
      </c>
      <c r="CQ6" s="10">
        <f>[1]CF!CQ6+[2]CF!CQ6+[3]CF!CQ6+[4]CF!CQ6</f>
        <v>0</v>
      </c>
      <c r="CR6" s="10">
        <f>[1]CF!CR6+[2]CF!CR6+[3]CF!CR6+[4]CF!CR6</f>
        <v>0</v>
      </c>
      <c r="CS6" s="10">
        <f>[1]CF!CS6+[2]CF!CS6+[3]CF!CS6+[4]CF!CS6</f>
        <v>0</v>
      </c>
      <c r="CT6" s="10">
        <f>[1]CF!CT6+[2]CF!CT6+[3]CF!CT6+[4]CF!CT6</f>
        <v>0</v>
      </c>
      <c r="CU6" s="10">
        <f>[1]CF!CU6+[2]CF!CU6+[3]CF!CU6+[4]CF!CU6</f>
        <v>0</v>
      </c>
      <c r="CV6" s="10">
        <f>[1]CF!CV6+[2]CF!CV6+[3]CF!CV6+[4]CF!CV6</f>
        <v>0</v>
      </c>
      <c r="CW6" s="10">
        <f>[1]CF!CW6+[2]CF!CW6+[3]CF!CW6+[4]CF!CW6</f>
        <v>0</v>
      </c>
      <c r="CX6" s="10">
        <f>[1]CF!CX6+[2]CF!CX6+[3]CF!CX6+[4]CF!CX6</f>
        <v>0</v>
      </c>
      <c r="CY6" s="10">
        <f>[1]CF!CY6+[2]CF!CY6+[3]CF!CY6+[4]CF!CY6</f>
        <v>0</v>
      </c>
      <c r="CZ6" s="10">
        <f>[1]CF!CZ6+[2]CF!CZ6+[3]CF!CZ6+[4]CF!CZ6</f>
        <v>0</v>
      </c>
      <c r="DA6" s="10">
        <f>[1]CF!DA6+[2]CF!DA6+[3]CF!DA6+[4]CF!DA6</f>
        <v>0</v>
      </c>
      <c r="DB6" s="10">
        <f>[1]CF!DB6+[2]CF!DB6+[3]CF!DB6+[4]CF!DB6</f>
        <v>0</v>
      </c>
      <c r="DC6" s="10">
        <f>[1]CF!DC6+[2]CF!DC6+[3]CF!DC6+[4]CF!DC6</f>
        <v>0</v>
      </c>
      <c r="DD6" s="10">
        <f>[1]CF!DD6+[2]CF!DD6+[3]CF!DD6+[4]CF!DD6</f>
        <v>0</v>
      </c>
      <c r="DE6" s="10">
        <f>[1]CF!DE6+[2]CF!DE6+[3]CF!DE6+[4]CF!DE6</f>
        <v>0</v>
      </c>
      <c r="DF6" s="10">
        <f>[1]CF!DF6+[2]CF!DF6+[3]CF!DF6+[4]CF!DF6</f>
        <v>0</v>
      </c>
      <c r="DG6" s="10">
        <f>[1]CF!DG6+[2]CF!DG6+[3]CF!DG6+[4]CF!DG6</f>
        <v>0</v>
      </c>
      <c r="DH6" s="10">
        <f>[1]CF!DH6+[2]CF!DH6+[3]CF!DH6+[4]CF!DH6</f>
        <v>0</v>
      </c>
      <c r="DI6" s="10">
        <f>[1]CF!DI6+[2]CF!DI6+[3]CF!DI6+[4]CF!DI6</f>
        <v>0</v>
      </c>
      <c r="DJ6" s="10">
        <f>[1]CF!DJ6+[2]CF!DJ6+[3]CF!DJ6+[4]CF!DJ6</f>
        <v>0</v>
      </c>
      <c r="DK6" s="10">
        <f>[1]CF!DK6+[2]CF!DK6+[3]CF!DK6+[4]CF!DK6</f>
        <v>0</v>
      </c>
      <c r="DL6" s="10">
        <f>[1]CF!DL6+[2]CF!DL6+[3]CF!DL6+[4]CF!DL6</f>
        <v>0</v>
      </c>
      <c r="DM6" s="10">
        <f>[1]CF!DM6+[2]CF!DM6+[3]CF!DM6+[4]CF!DM6</f>
        <v>0</v>
      </c>
      <c r="DN6" s="10">
        <f>[1]CF!DN6+[2]CF!DN6+[3]CF!DN6+[4]CF!DN6</f>
        <v>0</v>
      </c>
      <c r="DO6" s="10">
        <f>[1]CF!DO6+[2]CF!DO6+[3]CF!DO6+[4]CF!DO6</f>
        <v>0</v>
      </c>
      <c r="DP6" s="10">
        <f>[1]CF!DP6+[2]CF!DP6+[3]CF!DP6+[4]CF!DP6</f>
        <v>0</v>
      </c>
      <c r="DQ6" s="10">
        <f>[1]CF!DQ6+[2]CF!DQ6+[3]CF!DQ6+[4]CF!DQ6</f>
        <v>0</v>
      </c>
      <c r="DR6" s="10">
        <f>[1]CF!DR6+[2]CF!DR6+[3]CF!DR6+[4]CF!DR6</f>
        <v>0</v>
      </c>
      <c r="DS6" s="10">
        <f>[1]CF!DS6+[2]CF!DS6+[3]CF!DS6+[4]CF!DS6</f>
        <v>0</v>
      </c>
      <c r="DT6" s="10">
        <f>[1]CF!DT6+[2]CF!DT6+[3]CF!DT6+[4]CF!DT6</f>
        <v>0</v>
      </c>
      <c r="DU6" s="10">
        <f>[1]CF!DU6+[2]CF!DU6+[3]CF!DU6+[4]CF!DU6</f>
        <v>0</v>
      </c>
      <c r="DV6" s="10">
        <f>[1]CF!DV6+[2]CF!DV6+[3]CF!DV6+[4]CF!DV6</f>
        <v>0</v>
      </c>
      <c r="DW6" s="10">
        <f>[1]CF!DW6+[2]CF!DW6+[3]CF!DW6+[4]CF!DW6</f>
        <v>0</v>
      </c>
    </row>
    <row r="7" spans="1:127">
      <c r="A7" s="145" t="s">
        <v>37</v>
      </c>
      <c r="B7" s="54">
        <f>SUMIFS(F7:DW7,$F$2:$DW$2,"&gt;="&amp;Справочник!$H$1,$F$2:$DW$2,"&lt;="&amp;Справочник!$H$2)</f>
        <v>19115295.199999999</v>
      </c>
      <c r="C7" s="69">
        <f>SUMIFS('CF fact'!$C7:$DT7,'CF fact'!$C$2:$DT$2,"&gt;="&amp;Справочник!$H$1,'CF fact'!$C$2:$DT$2,"&lt;="&amp;Справочник!$H$2)</f>
        <v>0</v>
      </c>
      <c r="D7" s="21">
        <f t="shared" si="8"/>
        <v>-19115295.199999999</v>
      </c>
      <c r="E7" s="36">
        <f t="shared" si="9"/>
        <v>-1</v>
      </c>
      <c r="F7" s="10">
        <f>[1]CF!F7+[2]CF!F7+[3]CF!F7+[4]CF!F7</f>
        <v>0</v>
      </c>
      <c r="G7" s="10">
        <f>[1]CF!G7+[2]CF!G7+[3]CF!G7+[4]CF!G7</f>
        <v>0</v>
      </c>
      <c r="H7" s="10">
        <f>[1]CF!H7+[2]CF!H7+[3]CF!H7+[4]CF!H7</f>
        <v>0</v>
      </c>
      <c r="I7" s="10">
        <f>[1]CF!I7+[2]CF!I7+[3]CF!I7+[4]CF!I7</f>
        <v>0</v>
      </c>
      <c r="J7" s="10">
        <f>[1]CF!J7+[2]CF!J7+[3]CF!J7+[4]CF!J7</f>
        <v>0</v>
      </c>
      <c r="K7" s="10">
        <f>[1]CF!K7+[2]CF!K7+[3]CF!K7+[4]CF!K7</f>
        <v>0</v>
      </c>
      <c r="L7" s="10">
        <f>[1]CF!L7+[2]CF!L7+[3]CF!L7+[4]CF!L7</f>
        <v>0</v>
      </c>
      <c r="M7" s="10">
        <f>[1]CF!M7+[2]CF!M7+[3]CF!M7+[4]CF!M7</f>
        <v>0</v>
      </c>
      <c r="N7" s="10">
        <f>[1]CF!N7+[2]CF!N7+[3]CF!N7+[4]CF!N7</f>
        <v>0</v>
      </c>
      <c r="O7" s="10">
        <f>[1]CF!O7+[2]CF!O7+[3]CF!O7+[4]CF!O7</f>
        <v>0</v>
      </c>
      <c r="P7" s="10">
        <f>[1]CF!P7+[2]CF!P7+[3]CF!P7+[4]CF!P7</f>
        <v>0</v>
      </c>
      <c r="Q7" s="10">
        <f>[1]CF!Q7+[2]CF!Q7+[3]CF!Q7+[4]CF!Q7</f>
        <v>0</v>
      </c>
      <c r="R7" s="10">
        <f>[1]CF!R7+[2]CF!R7+[3]CF!R7+[4]CF!R7</f>
        <v>0</v>
      </c>
      <c r="S7" s="10">
        <f>[1]CF!S7+[2]CF!S7+[3]CF!S7+[4]CF!S7</f>
        <v>0</v>
      </c>
      <c r="T7" s="10">
        <f>[1]CF!T7+[2]CF!T7+[3]CF!T7+[4]CF!T7</f>
        <v>0</v>
      </c>
      <c r="U7" s="10">
        <f>[1]CF!U7+[2]CF!U7+[3]CF!U7+[4]CF!U7</f>
        <v>0</v>
      </c>
      <c r="V7" s="10">
        <f>[1]CF!V7+[2]CF!V7+[3]CF!V7+[4]CF!V7</f>
        <v>0</v>
      </c>
      <c r="W7" s="10">
        <f>[1]CF!W7+[2]CF!W7+[3]CF!W7+[4]CF!W7</f>
        <v>0</v>
      </c>
      <c r="X7" s="10">
        <f>[1]CF!X7+[2]CF!X7+[3]CF!X7+[4]CF!X7</f>
        <v>0</v>
      </c>
      <c r="Y7" s="10">
        <f>[1]CF!Y7+[2]CF!Y7+[3]CF!Y7+[4]CF!Y7</f>
        <v>0</v>
      </c>
      <c r="Z7" s="10">
        <f>[1]CF!Z7+[2]CF!Z7+[3]CF!Z7+[4]CF!Z7</f>
        <v>0</v>
      </c>
      <c r="AA7" s="10">
        <f>[1]CF!AA7+[2]CF!AA7+[3]CF!AA7+[4]CF!AA7</f>
        <v>0</v>
      </c>
      <c r="AB7" s="10">
        <f>[1]CF!AB7+[2]CF!AB7+[3]CF!AB7+[4]CF!AB7</f>
        <v>0</v>
      </c>
      <c r="AC7" s="10">
        <f>[1]CF!AC7+[2]CF!AC7+[3]CF!AC7+[4]CF!AC7</f>
        <v>0</v>
      </c>
      <c r="AD7" s="10">
        <f>[1]CF!AD7+[2]CF!AD7+[3]CF!AD7+[4]CF!AD7</f>
        <v>0</v>
      </c>
      <c r="AE7" s="10">
        <f>[1]CF!AE7+[2]CF!AE7+[3]CF!AE7+[4]CF!AE7</f>
        <v>0</v>
      </c>
      <c r="AF7" s="10">
        <f>[1]CF!AF7+[2]CF!AF7+[3]CF!AF7+[4]CF!AF7</f>
        <v>0</v>
      </c>
      <c r="AG7" s="10">
        <f>[1]CF!AG7+[2]CF!AG7+[3]CF!AG7+[4]CF!AG7</f>
        <v>0</v>
      </c>
      <c r="AH7" s="10">
        <f>[1]CF!AH7+[2]CF!AH7+[3]CF!AH7+[4]CF!AH7</f>
        <v>0</v>
      </c>
      <c r="AI7" s="10">
        <f>[1]CF!AI7+[2]CF!AI7+[3]CF!AI7+[4]CF!AI7</f>
        <v>0</v>
      </c>
      <c r="AJ7" s="10">
        <f>[1]CF!AJ7+[2]CF!AJ7+[3]CF!AJ7+[4]CF!AJ7</f>
        <v>0</v>
      </c>
      <c r="AK7" s="10">
        <f>[1]CF!AK7+[2]CF!AK7+[3]CF!AK7+[4]CF!AK7</f>
        <v>0</v>
      </c>
      <c r="AL7" s="10">
        <f>[1]CF!AL7+[2]CF!AL7+[3]CF!AL7+[4]CF!AL7</f>
        <v>0</v>
      </c>
      <c r="AM7" s="10">
        <f>[1]CF!AM7+[2]CF!AM7+[3]CF!AM7+[4]CF!AM7</f>
        <v>0</v>
      </c>
      <c r="AN7" s="10">
        <f>[1]CF!AN7+[2]CF!AN7+[3]CF!AN7+[4]CF!AN7</f>
        <v>0</v>
      </c>
      <c r="AO7" s="10">
        <f>[1]CF!AO7+[2]CF!AO7+[3]CF!AO7+[4]CF!AO7</f>
        <v>0</v>
      </c>
      <c r="AP7" s="10">
        <f>[1]CF!AP7+[2]CF!AP7+[3]CF!AP7+[4]CF!AP7</f>
        <v>0</v>
      </c>
      <c r="AQ7" s="10">
        <f>[1]CF!AQ7+[2]CF!AQ7+[3]CF!AQ7+[4]CF!AQ7</f>
        <v>0</v>
      </c>
      <c r="AR7" s="10">
        <f>[1]CF!AR7+[2]CF!AR7+[3]CF!AR7+[4]CF!AR7</f>
        <v>0</v>
      </c>
      <c r="AS7" s="10">
        <f>[1]CF!AS7+[2]CF!AS7+[3]CF!AS7+[4]CF!AS7</f>
        <v>0</v>
      </c>
      <c r="AT7" s="10">
        <f>[1]CF!AT7+[2]CF!AT7+[3]CF!AT7+[4]CF!AT7</f>
        <v>0</v>
      </c>
      <c r="AU7" s="10">
        <f>[1]CF!AU7+[2]CF!AU7+[3]CF!AU7+[4]CF!AU7</f>
        <v>0</v>
      </c>
      <c r="AV7" s="10">
        <f>[1]CF!AV7+[2]CF!AV7+[3]CF!AV7+[4]CF!AV7</f>
        <v>0</v>
      </c>
      <c r="AW7" s="10">
        <f>[1]CF!AW7+[2]CF!AW7+[3]CF!AW7+[4]CF!AW7</f>
        <v>0</v>
      </c>
      <c r="AX7" s="10">
        <f>[1]CF!AX7+[2]CF!AX7+[3]CF!AX7+[4]CF!AX7</f>
        <v>0</v>
      </c>
      <c r="AY7" s="10">
        <f>[1]CF!AY7+[2]CF!AY7+[3]CF!AY7+[4]CF!AY7</f>
        <v>0</v>
      </c>
      <c r="AZ7" s="10">
        <f>[1]CF!AZ7+[2]CF!AZ7+[3]CF!AZ7+[4]CF!AZ7</f>
        <v>0</v>
      </c>
      <c r="BA7" s="10">
        <f>[1]CF!BA7+[2]CF!BA7+[3]CF!BA7+[4]CF!BA7</f>
        <v>0</v>
      </c>
      <c r="BB7" s="10">
        <f>[1]CF!BB7+[2]CF!BB7+[3]CF!BB7+[4]CF!BB7</f>
        <v>0</v>
      </c>
      <c r="BC7" s="10">
        <f>[1]CF!BC7+[2]CF!BC7+[3]CF!BC7+[4]CF!BC7</f>
        <v>0</v>
      </c>
      <c r="BD7" s="10">
        <f>[1]CF!BD7+[2]CF!BD7+[3]CF!BD7+[4]CF!BD7</f>
        <v>19115295.199999999</v>
      </c>
      <c r="BE7" s="10">
        <f>[1]CF!BE7+[2]CF!BE7+[3]CF!BE7+[4]CF!BE7</f>
        <v>0</v>
      </c>
      <c r="BF7" s="10">
        <f>[1]CF!BF7+[2]CF!BF7+[3]CF!BF7+[4]CF!BF7</f>
        <v>0</v>
      </c>
      <c r="BG7" s="10">
        <f>[1]CF!BG7+[2]CF!BG7+[3]CF!BG7+[4]CF!BG7</f>
        <v>0</v>
      </c>
      <c r="BH7" s="10">
        <f>[1]CF!BH7+[2]CF!BH7+[3]CF!BH7+[4]CF!BH7</f>
        <v>0</v>
      </c>
      <c r="BI7" s="10">
        <f>[1]CF!BI7+[2]CF!BI7+[3]CF!BI7+[4]CF!BI7</f>
        <v>0</v>
      </c>
      <c r="BJ7" s="10">
        <f>[1]CF!BJ7+[2]CF!BJ7+[3]CF!BJ7+[4]CF!BJ7</f>
        <v>0</v>
      </c>
      <c r="BK7" s="10">
        <f>[1]CF!BK7+[2]CF!BK7+[3]CF!BK7+[4]CF!BK7</f>
        <v>0</v>
      </c>
      <c r="BL7" s="10">
        <f>[1]CF!BL7+[2]CF!BL7+[3]CF!BL7+[4]CF!BL7</f>
        <v>0</v>
      </c>
      <c r="BM7" s="10">
        <f>[1]CF!BM7+[2]CF!BM7+[3]CF!BM7+[4]CF!BM7</f>
        <v>0</v>
      </c>
      <c r="BN7" s="10">
        <f>[1]CF!BN7+[2]CF!BN7+[3]CF!BN7+[4]CF!BN7</f>
        <v>0</v>
      </c>
      <c r="BO7" s="10">
        <f>[1]CF!BO7+[2]CF!BO7+[3]CF!BO7+[4]CF!BO7</f>
        <v>0</v>
      </c>
      <c r="BP7" s="10">
        <f>[1]CF!BP7+[2]CF!BP7+[3]CF!BP7+[4]CF!BP7</f>
        <v>0</v>
      </c>
      <c r="BQ7" s="10">
        <f>[1]CF!BQ7+[2]CF!BQ7+[3]CF!BQ7+[4]CF!BQ7</f>
        <v>0</v>
      </c>
      <c r="BR7" s="10">
        <f>[1]CF!BR7+[2]CF!BR7+[3]CF!BR7+[4]CF!BR7</f>
        <v>0</v>
      </c>
      <c r="BS7" s="10">
        <f>[1]CF!BS7+[2]CF!BS7+[3]CF!BS7+[4]CF!BS7</f>
        <v>0</v>
      </c>
      <c r="BT7" s="10">
        <f>[1]CF!BT7+[2]CF!BT7+[3]CF!BT7+[4]CF!BT7</f>
        <v>0</v>
      </c>
      <c r="BU7" s="10">
        <f>[1]CF!BU7+[2]CF!BU7+[3]CF!BU7+[4]CF!BU7</f>
        <v>0</v>
      </c>
      <c r="BV7" s="10">
        <f>[1]CF!BV7+[2]CF!BV7+[3]CF!BV7+[4]CF!BV7</f>
        <v>0</v>
      </c>
      <c r="BW7" s="10">
        <f>[1]CF!BW7+[2]CF!BW7+[3]CF!BW7+[4]CF!BW7</f>
        <v>0</v>
      </c>
      <c r="BX7" s="10">
        <f>[1]CF!BX7+[2]CF!BX7+[3]CF!BX7+[4]CF!BX7</f>
        <v>0</v>
      </c>
      <c r="BY7" s="10">
        <f>[1]CF!BY7+[2]CF!BY7+[3]CF!BY7+[4]CF!BY7</f>
        <v>0</v>
      </c>
      <c r="BZ7" s="10">
        <f>[1]CF!BZ7+[2]CF!BZ7+[3]CF!BZ7+[4]CF!BZ7</f>
        <v>0</v>
      </c>
      <c r="CA7" s="10">
        <f>[1]CF!CA7+[2]CF!CA7+[3]CF!CA7+[4]CF!CA7</f>
        <v>0</v>
      </c>
      <c r="CB7" s="10">
        <f>[1]CF!CB7+[2]CF!CB7+[3]CF!CB7+[4]CF!CB7</f>
        <v>0</v>
      </c>
      <c r="CC7" s="10">
        <f>[1]CF!CC7+[2]CF!CC7+[3]CF!CC7+[4]CF!CC7</f>
        <v>0</v>
      </c>
      <c r="CD7" s="10">
        <f>[1]CF!CD7+[2]CF!CD7+[3]CF!CD7+[4]CF!CD7</f>
        <v>0</v>
      </c>
      <c r="CE7" s="10">
        <f>[1]CF!CE7+[2]CF!CE7+[3]CF!CE7+[4]CF!CE7</f>
        <v>0</v>
      </c>
      <c r="CF7" s="10">
        <f>[1]CF!CF7+[2]CF!CF7+[3]CF!CF7+[4]CF!CF7</f>
        <v>0</v>
      </c>
      <c r="CG7" s="10">
        <f>[1]CF!CG7+[2]CF!CG7+[3]CF!CG7+[4]CF!CG7</f>
        <v>0</v>
      </c>
      <c r="CH7" s="10">
        <f>[1]CF!CH7+[2]CF!CH7+[3]CF!CH7+[4]CF!CH7</f>
        <v>0</v>
      </c>
      <c r="CI7" s="10">
        <f>[1]CF!CI7+[2]CF!CI7+[3]CF!CI7+[4]CF!CI7</f>
        <v>0</v>
      </c>
      <c r="CJ7" s="10">
        <f>[1]CF!CJ7+[2]CF!CJ7+[3]CF!CJ7+[4]CF!CJ7</f>
        <v>0</v>
      </c>
      <c r="CK7" s="10">
        <f>[1]CF!CK7+[2]CF!CK7+[3]CF!CK7+[4]CF!CK7</f>
        <v>0</v>
      </c>
      <c r="CL7" s="10">
        <f>[1]CF!CL7+[2]CF!CL7+[3]CF!CL7+[4]CF!CL7</f>
        <v>0</v>
      </c>
      <c r="CM7" s="10">
        <f>[1]CF!CM7+[2]CF!CM7+[3]CF!CM7+[4]CF!CM7</f>
        <v>0</v>
      </c>
      <c r="CN7" s="10">
        <f>[1]CF!CN7+[2]CF!CN7+[3]CF!CN7+[4]CF!CN7</f>
        <v>0</v>
      </c>
      <c r="CO7" s="10">
        <f>[1]CF!CO7+[2]CF!CO7+[3]CF!CO7+[4]CF!CO7</f>
        <v>0</v>
      </c>
      <c r="CP7" s="10">
        <f>[1]CF!CP7+[2]CF!CP7+[3]CF!CP7+[4]CF!CP7</f>
        <v>0</v>
      </c>
      <c r="CQ7" s="10">
        <f>[1]CF!CQ7+[2]CF!CQ7+[3]CF!CQ7+[4]CF!CQ7</f>
        <v>0</v>
      </c>
      <c r="CR7" s="10">
        <f>[1]CF!CR7+[2]CF!CR7+[3]CF!CR7+[4]CF!CR7</f>
        <v>0</v>
      </c>
      <c r="CS7" s="10">
        <f>[1]CF!CS7+[2]CF!CS7+[3]CF!CS7+[4]CF!CS7</f>
        <v>0</v>
      </c>
      <c r="CT7" s="10">
        <f>[1]CF!CT7+[2]CF!CT7+[3]CF!CT7+[4]CF!CT7</f>
        <v>0</v>
      </c>
      <c r="CU7" s="10">
        <f>[1]CF!CU7+[2]CF!CU7+[3]CF!CU7+[4]CF!CU7</f>
        <v>0</v>
      </c>
      <c r="CV7" s="10">
        <f>[1]CF!CV7+[2]CF!CV7+[3]CF!CV7+[4]CF!CV7</f>
        <v>0</v>
      </c>
      <c r="CW7" s="10">
        <f>[1]CF!CW7+[2]CF!CW7+[3]CF!CW7+[4]CF!CW7</f>
        <v>0</v>
      </c>
      <c r="CX7" s="10">
        <f>[1]CF!CX7+[2]CF!CX7+[3]CF!CX7+[4]CF!CX7</f>
        <v>0</v>
      </c>
      <c r="CY7" s="10">
        <f>[1]CF!CY7+[2]CF!CY7+[3]CF!CY7+[4]CF!CY7</f>
        <v>0</v>
      </c>
      <c r="CZ7" s="10">
        <f>[1]CF!CZ7+[2]CF!CZ7+[3]CF!CZ7+[4]CF!CZ7</f>
        <v>0</v>
      </c>
      <c r="DA7" s="10">
        <f>[1]CF!DA7+[2]CF!DA7+[3]CF!DA7+[4]CF!DA7</f>
        <v>0</v>
      </c>
      <c r="DB7" s="10">
        <f>[1]CF!DB7+[2]CF!DB7+[3]CF!DB7+[4]CF!DB7</f>
        <v>0</v>
      </c>
      <c r="DC7" s="10">
        <f>[1]CF!DC7+[2]CF!DC7+[3]CF!DC7+[4]CF!DC7</f>
        <v>0</v>
      </c>
      <c r="DD7" s="10">
        <f>[1]CF!DD7+[2]CF!DD7+[3]CF!DD7+[4]CF!DD7</f>
        <v>0</v>
      </c>
      <c r="DE7" s="10">
        <f>[1]CF!DE7+[2]CF!DE7+[3]CF!DE7+[4]CF!DE7</f>
        <v>0</v>
      </c>
      <c r="DF7" s="10">
        <f>[1]CF!DF7+[2]CF!DF7+[3]CF!DF7+[4]CF!DF7</f>
        <v>0</v>
      </c>
      <c r="DG7" s="10">
        <f>[1]CF!DG7+[2]CF!DG7+[3]CF!DG7+[4]CF!DG7</f>
        <v>0</v>
      </c>
      <c r="DH7" s="10">
        <f>[1]CF!DH7+[2]CF!DH7+[3]CF!DH7+[4]CF!DH7</f>
        <v>0</v>
      </c>
      <c r="DI7" s="10">
        <f>[1]CF!DI7+[2]CF!DI7+[3]CF!DI7+[4]CF!DI7</f>
        <v>0</v>
      </c>
      <c r="DJ7" s="10">
        <f>[1]CF!DJ7+[2]CF!DJ7+[3]CF!DJ7+[4]CF!DJ7</f>
        <v>0</v>
      </c>
      <c r="DK7" s="10">
        <f>[1]CF!DK7+[2]CF!DK7+[3]CF!DK7+[4]CF!DK7</f>
        <v>0</v>
      </c>
      <c r="DL7" s="10">
        <f>[1]CF!DL7+[2]CF!DL7+[3]CF!DL7+[4]CF!DL7</f>
        <v>0</v>
      </c>
      <c r="DM7" s="10">
        <f>[1]CF!DM7+[2]CF!DM7+[3]CF!DM7+[4]CF!DM7</f>
        <v>0</v>
      </c>
      <c r="DN7" s="10">
        <f>[1]CF!DN7+[2]CF!DN7+[3]CF!DN7+[4]CF!DN7</f>
        <v>0</v>
      </c>
      <c r="DO7" s="10">
        <f>[1]CF!DO7+[2]CF!DO7+[3]CF!DO7+[4]CF!DO7</f>
        <v>0</v>
      </c>
      <c r="DP7" s="10">
        <f>[1]CF!DP7+[2]CF!DP7+[3]CF!DP7+[4]CF!DP7</f>
        <v>0</v>
      </c>
      <c r="DQ7" s="10">
        <f>[1]CF!DQ7+[2]CF!DQ7+[3]CF!DQ7+[4]CF!DQ7</f>
        <v>0</v>
      </c>
      <c r="DR7" s="10">
        <f>[1]CF!DR7+[2]CF!DR7+[3]CF!DR7+[4]CF!DR7</f>
        <v>0</v>
      </c>
      <c r="DS7" s="10">
        <f>[1]CF!DS7+[2]CF!DS7+[3]CF!DS7+[4]CF!DS7</f>
        <v>0</v>
      </c>
      <c r="DT7" s="10">
        <f>[1]CF!DT7+[2]CF!DT7+[3]CF!DT7+[4]CF!DT7</f>
        <v>0</v>
      </c>
      <c r="DU7" s="10">
        <f>[1]CF!DU7+[2]CF!DU7+[3]CF!DU7+[4]CF!DU7</f>
        <v>0</v>
      </c>
      <c r="DV7" s="10">
        <f>[1]CF!DV7+[2]CF!DV7+[3]CF!DV7+[4]CF!DV7</f>
        <v>0</v>
      </c>
      <c r="DW7" s="10">
        <f>[1]CF!DW7+[2]CF!DW7+[3]CF!DW7+[4]CF!DW7</f>
        <v>0</v>
      </c>
    </row>
    <row r="8" spans="1:127">
      <c r="A8" s="145" t="s">
        <v>38</v>
      </c>
      <c r="B8" s="54">
        <f>SUMIFS(F8:DW8,$F$2:$DW$2,"&gt;="&amp;Справочник!$H$1,$F$2:$DW$2,"&lt;="&amp;Справочник!$H$2)</f>
        <v>0</v>
      </c>
      <c r="C8" s="69">
        <f>SUMIFS('CF fact'!$C8:$DT8,'CF fact'!$C$2:$DT$2,"&gt;="&amp;Справочник!$H$1,'CF fact'!$C$2:$DT$2,"&lt;="&amp;Справочник!$H$2)</f>
        <v>5586</v>
      </c>
      <c r="D8" s="21">
        <f t="shared" si="8"/>
        <v>5586</v>
      </c>
      <c r="E8" s="36" t="str">
        <f t="shared" si="9"/>
        <v/>
      </c>
      <c r="F8" s="10">
        <f>[1]CF!F8+[2]CF!F8+[3]CF!F8+[4]CF!F8</f>
        <v>0</v>
      </c>
      <c r="G8" s="10">
        <f>[1]CF!G8+[2]CF!G8+[3]CF!G8+[4]CF!G8</f>
        <v>0</v>
      </c>
      <c r="H8" s="10">
        <f>[1]CF!H8+[2]CF!H8+[3]CF!H8+[4]CF!H8</f>
        <v>0</v>
      </c>
      <c r="I8" s="10">
        <f>[1]CF!I8+[2]CF!I8+[3]CF!I8+[4]CF!I8</f>
        <v>0</v>
      </c>
      <c r="J8" s="10">
        <f>[1]CF!J8+[2]CF!J8+[3]CF!J8+[4]CF!J8</f>
        <v>0</v>
      </c>
      <c r="K8" s="10">
        <f>[1]CF!K8+[2]CF!K8+[3]CF!K8+[4]CF!K8</f>
        <v>0</v>
      </c>
      <c r="L8" s="10">
        <f>[1]CF!L8+[2]CF!L8+[3]CF!L8+[4]CF!L8</f>
        <v>0</v>
      </c>
      <c r="M8" s="10">
        <f>[1]CF!M8+[2]CF!M8+[3]CF!M8+[4]CF!M8</f>
        <v>0</v>
      </c>
      <c r="N8" s="10">
        <f>[1]CF!N8+[2]CF!N8+[3]CF!N8+[4]CF!N8</f>
        <v>0</v>
      </c>
      <c r="O8" s="10">
        <f>[1]CF!O8+[2]CF!O8+[3]CF!O8+[4]CF!O8</f>
        <v>0</v>
      </c>
      <c r="P8" s="10">
        <f>[1]CF!P8+[2]CF!P8+[3]CF!P8+[4]CF!P8</f>
        <v>0</v>
      </c>
      <c r="Q8" s="10">
        <f>[1]CF!Q8+[2]CF!Q8+[3]CF!Q8+[4]CF!Q8</f>
        <v>0</v>
      </c>
      <c r="R8" s="10">
        <f>[1]CF!R8+[2]CF!R8+[3]CF!R8+[4]CF!R8</f>
        <v>0</v>
      </c>
      <c r="S8" s="10">
        <f>[1]CF!S8+[2]CF!S8+[3]CF!S8+[4]CF!S8</f>
        <v>0</v>
      </c>
      <c r="T8" s="10">
        <f>[1]CF!T8+[2]CF!T8+[3]CF!T8+[4]CF!T8</f>
        <v>0</v>
      </c>
      <c r="U8" s="10">
        <f>[1]CF!U8+[2]CF!U8+[3]CF!U8+[4]CF!U8</f>
        <v>0</v>
      </c>
      <c r="V8" s="10">
        <f>[1]CF!V8+[2]CF!V8+[3]CF!V8+[4]CF!V8</f>
        <v>0</v>
      </c>
      <c r="W8" s="10">
        <f>[1]CF!W8+[2]CF!W8+[3]CF!W8+[4]CF!W8</f>
        <v>0</v>
      </c>
      <c r="X8" s="10">
        <f>[1]CF!X8+[2]CF!X8+[3]CF!X8+[4]CF!X8</f>
        <v>0</v>
      </c>
      <c r="Y8" s="10">
        <f>[1]CF!Y8+[2]CF!Y8+[3]CF!Y8+[4]CF!Y8</f>
        <v>0</v>
      </c>
      <c r="Z8" s="10">
        <f>[1]CF!Z8+[2]CF!Z8+[3]CF!Z8+[4]CF!Z8</f>
        <v>0</v>
      </c>
      <c r="AA8" s="10">
        <f>[1]CF!AA8+[2]CF!AA8+[3]CF!AA8+[4]CF!AA8</f>
        <v>0</v>
      </c>
      <c r="AB8" s="10">
        <f>[1]CF!AB8+[2]CF!AB8+[3]CF!AB8+[4]CF!AB8</f>
        <v>0</v>
      </c>
      <c r="AC8" s="10">
        <f>[1]CF!AC8+[2]CF!AC8+[3]CF!AC8+[4]CF!AC8</f>
        <v>0</v>
      </c>
      <c r="AD8" s="10">
        <f>[1]CF!AD8+[2]CF!AD8+[3]CF!AD8+[4]CF!AD8</f>
        <v>0</v>
      </c>
      <c r="AE8" s="10">
        <f>[1]CF!AE8+[2]CF!AE8+[3]CF!AE8+[4]CF!AE8</f>
        <v>0</v>
      </c>
      <c r="AF8" s="10">
        <f>[1]CF!AF8+[2]CF!AF8+[3]CF!AF8+[4]CF!AF8</f>
        <v>0</v>
      </c>
      <c r="AG8" s="10">
        <f>[1]CF!AG8+[2]CF!AG8+[3]CF!AG8+[4]CF!AG8</f>
        <v>0</v>
      </c>
      <c r="AH8" s="10">
        <f>[1]CF!AH8+[2]CF!AH8+[3]CF!AH8+[4]CF!AH8</f>
        <v>0</v>
      </c>
      <c r="AI8" s="10">
        <f>[1]CF!AI8+[2]CF!AI8+[3]CF!AI8+[4]CF!AI8</f>
        <v>0</v>
      </c>
      <c r="AJ8" s="10">
        <f>[1]CF!AJ8+[2]CF!AJ8+[3]CF!AJ8+[4]CF!AJ8</f>
        <v>0</v>
      </c>
      <c r="AK8" s="10">
        <f>[1]CF!AK8+[2]CF!AK8+[3]CF!AK8+[4]CF!AK8</f>
        <v>0</v>
      </c>
      <c r="AL8" s="10">
        <f>[1]CF!AL8+[2]CF!AL8+[3]CF!AL8+[4]CF!AL8</f>
        <v>0</v>
      </c>
      <c r="AM8" s="10">
        <f>[1]CF!AM8+[2]CF!AM8+[3]CF!AM8+[4]CF!AM8</f>
        <v>0</v>
      </c>
      <c r="AN8" s="10">
        <f>[1]CF!AN8+[2]CF!AN8+[3]CF!AN8+[4]CF!AN8</f>
        <v>0</v>
      </c>
      <c r="AO8" s="10">
        <f>[1]CF!AO8+[2]CF!AO8+[3]CF!AO8+[4]CF!AO8</f>
        <v>0</v>
      </c>
      <c r="AP8" s="10">
        <f>[1]CF!AP8+[2]CF!AP8+[3]CF!AP8+[4]CF!AP8</f>
        <v>0</v>
      </c>
      <c r="AQ8" s="10">
        <f>[1]CF!AQ8+[2]CF!AQ8+[3]CF!AQ8+[4]CF!AQ8</f>
        <v>0</v>
      </c>
      <c r="AR8" s="10">
        <f>[1]CF!AR8+[2]CF!AR8+[3]CF!AR8+[4]CF!AR8</f>
        <v>0</v>
      </c>
      <c r="AS8" s="10">
        <f>[1]CF!AS8+[2]CF!AS8+[3]CF!AS8+[4]CF!AS8</f>
        <v>0</v>
      </c>
      <c r="AT8" s="10">
        <f>[1]CF!AT8+[2]CF!AT8+[3]CF!AT8+[4]CF!AT8</f>
        <v>0</v>
      </c>
      <c r="AU8" s="10">
        <f>[1]CF!AU8+[2]CF!AU8+[3]CF!AU8+[4]CF!AU8</f>
        <v>0</v>
      </c>
      <c r="AV8" s="10">
        <f>[1]CF!AV8+[2]CF!AV8+[3]CF!AV8+[4]CF!AV8</f>
        <v>0</v>
      </c>
      <c r="AW8" s="10">
        <f>[1]CF!AW8+[2]CF!AW8+[3]CF!AW8+[4]CF!AW8</f>
        <v>0</v>
      </c>
      <c r="AX8" s="10">
        <f>[1]CF!AX8+[2]CF!AX8+[3]CF!AX8+[4]CF!AX8</f>
        <v>0</v>
      </c>
      <c r="AY8" s="10">
        <f>[1]CF!AY8+[2]CF!AY8+[3]CF!AY8+[4]CF!AY8</f>
        <v>0</v>
      </c>
      <c r="AZ8" s="10">
        <f>[1]CF!AZ8+[2]CF!AZ8+[3]CF!AZ8+[4]CF!AZ8</f>
        <v>0</v>
      </c>
      <c r="BA8" s="10">
        <f>[1]CF!BA8+[2]CF!BA8+[3]CF!BA8+[4]CF!BA8</f>
        <v>0</v>
      </c>
      <c r="BB8" s="10">
        <f>[1]CF!BB8+[2]CF!BB8+[3]CF!BB8+[4]CF!BB8</f>
        <v>0</v>
      </c>
      <c r="BC8" s="10">
        <f>[1]CF!BC8+[2]CF!BC8+[3]CF!BC8+[4]CF!BC8</f>
        <v>0</v>
      </c>
      <c r="BD8" s="10">
        <f>[1]CF!BD8+[2]CF!BD8+[3]CF!BD8+[4]CF!BD8</f>
        <v>0</v>
      </c>
      <c r="BE8" s="10">
        <f>[1]CF!BE8+[2]CF!BE8+[3]CF!BE8+[4]CF!BE8</f>
        <v>0</v>
      </c>
      <c r="BF8" s="10">
        <f>[1]CF!BF8+[2]CF!BF8+[3]CF!BF8+[4]CF!BF8</f>
        <v>0</v>
      </c>
      <c r="BG8" s="10">
        <f>[1]CF!BG8+[2]CF!BG8+[3]CF!BG8+[4]CF!BG8</f>
        <v>0</v>
      </c>
      <c r="BH8" s="10">
        <f>[1]CF!BH8+[2]CF!BH8+[3]CF!BH8+[4]CF!BH8</f>
        <v>0</v>
      </c>
      <c r="BI8" s="10">
        <f>[1]CF!BI8+[2]CF!BI8+[3]CF!BI8+[4]CF!BI8</f>
        <v>0</v>
      </c>
      <c r="BJ8" s="10">
        <f>[1]CF!BJ8+[2]CF!BJ8+[3]CF!BJ8+[4]CF!BJ8</f>
        <v>0</v>
      </c>
      <c r="BK8" s="10">
        <f>[1]CF!BK8+[2]CF!BK8+[3]CF!BK8+[4]CF!BK8</f>
        <v>0</v>
      </c>
      <c r="BL8" s="10">
        <f>[1]CF!BL8+[2]CF!BL8+[3]CF!BL8+[4]CF!BL8</f>
        <v>0</v>
      </c>
      <c r="BM8" s="10">
        <f>[1]CF!BM8+[2]CF!BM8+[3]CF!BM8+[4]CF!BM8</f>
        <v>0</v>
      </c>
      <c r="BN8" s="10">
        <f>[1]CF!BN8+[2]CF!BN8+[3]CF!BN8+[4]CF!BN8</f>
        <v>0</v>
      </c>
      <c r="BO8" s="10">
        <f>[1]CF!BO8+[2]CF!BO8+[3]CF!BO8+[4]CF!BO8</f>
        <v>0</v>
      </c>
      <c r="BP8" s="10">
        <f>[1]CF!BP8+[2]CF!BP8+[3]CF!BP8+[4]CF!BP8</f>
        <v>0</v>
      </c>
      <c r="BQ8" s="10">
        <f>[1]CF!BQ8+[2]CF!BQ8+[3]CF!BQ8+[4]CF!BQ8</f>
        <v>0</v>
      </c>
      <c r="BR8" s="10">
        <f>[1]CF!BR8+[2]CF!BR8+[3]CF!BR8+[4]CF!BR8</f>
        <v>0</v>
      </c>
      <c r="BS8" s="10">
        <f>[1]CF!BS8+[2]CF!BS8+[3]CF!BS8+[4]CF!BS8</f>
        <v>0</v>
      </c>
      <c r="BT8" s="10">
        <f>[1]CF!BT8+[2]CF!BT8+[3]CF!BT8+[4]CF!BT8</f>
        <v>0</v>
      </c>
      <c r="BU8" s="10">
        <f>[1]CF!BU8+[2]CF!BU8+[3]CF!BU8+[4]CF!BU8</f>
        <v>0</v>
      </c>
      <c r="BV8" s="10">
        <f>[1]CF!BV8+[2]CF!BV8+[3]CF!BV8+[4]CF!BV8</f>
        <v>0</v>
      </c>
      <c r="BW8" s="10">
        <f>[1]CF!BW8+[2]CF!BW8+[3]CF!BW8+[4]CF!BW8</f>
        <v>0</v>
      </c>
      <c r="BX8" s="10">
        <f>[1]CF!BX8+[2]CF!BX8+[3]CF!BX8+[4]CF!BX8</f>
        <v>0</v>
      </c>
      <c r="BY8" s="10">
        <f>[1]CF!BY8+[2]CF!BY8+[3]CF!BY8+[4]CF!BY8</f>
        <v>0</v>
      </c>
      <c r="BZ8" s="10">
        <f>[1]CF!BZ8+[2]CF!BZ8+[3]CF!BZ8+[4]CF!BZ8</f>
        <v>0</v>
      </c>
      <c r="CA8" s="10">
        <f>[1]CF!CA8+[2]CF!CA8+[3]CF!CA8+[4]CF!CA8</f>
        <v>0</v>
      </c>
      <c r="CB8" s="10">
        <f>[1]CF!CB8+[2]CF!CB8+[3]CF!CB8+[4]CF!CB8</f>
        <v>0</v>
      </c>
      <c r="CC8" s="10">
        <f>[1]CF!CC8+[2]CF!CC8+[3]CF!CC8+[4]CF!CC8</f>
        <v>0</v>
      </c>
      <c r="CD8" s="10">
        <f>[1]CF!CD8+[2]CF!CD8+[3]CF!CD8+[4]CF!CD8</f>
        <v>0</v>
      </c>
      <c r="CE8" s="10">
        <f>[1]CF!CE8+[2]CF!CE8+[3]CF!CE8+[4]CF!CE8</f>
        <v>0</v>
      </c>
      <c r="CF8" s="10">
        <f>[1]CF!CF8+[2]CF!CF8+[3]CF!CF8+[4]CF!CF8</f>
        <v>0</v>
      </c>
      <c r="CG8" s="10">
        <f>[1]CF!CG8+[2]CF!CG8+[3]CF!CG8+[4]CF!CG8</f>
        <v>0</v>
      </c>
      <c r="CH8" s="10">
        <f>[1]CF!CH8+[2]CF!CH8+[3]CF!CH8+[4]CF!CH8</f>
        <v>0</v>
      </c>
      <c r="CI8" s="10">
        <f>[1]CF!CI8+[2]CF!CI8+[3]CF!CI8+[4]CF!CI8</f>
        <v>0</v>
      </c>
      <c r="CJ8" s="10">
        <f>[1]CF!CJ8+[2]CF!CJ8+[3]CF!CJ8+[4]CF!CJ8</f>
        <v>0</v>
      </c>
      <c r="CK8" s="10">
        <f>[1]CF!CK8+[2]CF!CK8+[3]CF!CK8+[4]CF!CK8</f>
        <v>0</v>
      </c>
      <c r="CL8" s="10">
        <f>[1]CF!CL8+[2]CF!CL8+[3]CF!CL8+[4]CF!CL8</f>
        <v>0</v>
      </c>
      <c r="CM8" s="10">
        <f>[1]CF!CM8+[2]CF!CM8+[3]CF!CM8+[4]CF!CM8</f>
        <v>0</v>
      </c>
      <c r="CN8" s="10">
        <f>[1]CF!CN8+[2]CF!CN8+[3]CF!CN8+[4]CF!CN8</f>
        <v>0</v>
      </c>
      <c r="CO8" s="10">
        <f>[1]CF!CO8+[2]CF!CO8+[3]CF!CO8+[4]CF!CO8</f>
        <v>0</v>
      </c>
      <c r="CP8" s="10">
        <f>[1]CF!CP8+[2]CF!CP8+[3]CF!CP8+[4]CF!CP8</f>
        <v>0</v>
      </c>
      <c r="CQ8" s="10">
        <f>[1]CF!CQ8+[2]CF!CQ8+[3]CF!CQ8+[4]CF!CQ8</f>
        <v>0</v>
      </c>
      <c r="CR8" s="10">
        <f>[1]CF!CR8+[2]CF!CR8+[3]CF!CR8+[4]CF!CR8</f>
        <v>0</v>
      </c>
      <c r="CS8" s="10">
        <f>[1]CF!CS8+[2]CF!CS8+[3]CF!CS8+[4]CF!CS8</f>
        <v>0</v>
      </c>
      <c r="CT8" s="10">
        <f>[1]CF!CT8+[2]CF!CT8+[3]CF!CT8+[4]CF!CT8</f>
        <v>0</v>
      </c>
      <c r="CU8" s="10">
        <f>[1]CF!CU8+[2]CF!CU8+[3]CF!CU8+[4]CF!CU8</f>
        <v>0</v>
      </c>
      <c r="CV8" s="10">
        <f>[1]CF!CV8+[2]CF!CV8+[3]CF!CV8+[4]CF!CV8</f>
        <v>0</v>
      </c>
      <c r="CW8" s="10">
        <f>[1]CF!CW8+[2]CF!CW8+[3]CF!CW8+[4]CF!CW8</f>
        <v>0</v>
      </c>
      <c r="CX8" s="10">
        <f>[1]CF!CX8+[2]CF!CX8+[3]CF!CX8+[4]CF!CX8</f>
        <v>0</v>
      </c>
      <c r="CY8" s="10">
        <f>[1]CF!CY8+[2]CF!CY8+[3]CF!CY8+[4]CF!CY8</f>
        <v>0</v>
      </c>
      <c r="CZ8" s="10">
        <f>[1]CF!CZ8+[2]CF!CZ8+[3]CF!CZ8+[4]CF!CZ8</f>
        <v>0</v>
      </c>
      <c r="DA8" s="10">
        <f>[1]CF!DA8+[2]CF!DA8+[3]CF!DA8+[4]CF!DA8</f>
        <v>0</v>
      </c>
      <c r="DB8" s="10">
        <f>[1]CF!DB8+[2]CF!DB8+[3]CF!DB8+[4]CF!DB8</f>
        <v>0</v>
      </c>
      <c r="DC8" s="10">
        <f>[1]CF!DC8+[2]CF!DC8+[3]CF!DC8+[4]CF!DC8</f>
        <v>0</v>
      </c>
      <c r="DD8" s="10">
        <f>[1]CF!DD8+[2]CF!DD8+[3]CF!DD8+[4]CF!DD8</f>
        <v>0</v>
      </c>
      <c r="DE8" s="10">
        <f>[1]CF!DE8+[2]CF!DE8+[3]CF!DE8+[4]CF!DE8</f>
        <v>0</v>
      </c>
      <c r="DF8" s="10">
        <f>[1]CF!DF8+[2]CF!DF8+[3]CF!DF8+[4]CF!DF8</f>
        <v>0</v>
      </c>
      <c r="DG8" s="10">
        <f>[1]CF!DG8+[2]CF!DG8+[3]CF!DG8+[4]CF!DG8</f>
        <v>0</v>
      </c>
      <c r="DH8" s="10">
        <f>[1]CF!DH8+[2]CF!DH8+[3]CF!DH8+[4]CF!DH8</f>
        <v>0</v>
      </c>
      <c r="DI8" s="10">
        <f>[1]CF!DI8+[2]CF!DI8+[3]CF!DI8+[4]CF!DI8</f>
        <v>0</v>
      </c>
      <c r="DJ8" s="10">
        <f>[1]CF!DJ8+[2]CF!DJ8+[3]CF!DJ8+[4]CF!DJ8</f>
        <v>0</v>
      </c>
      <c r="DK8" s="10">
        <f>[1]CF!DK8+[2]CF!DK8+[3]CF!DK8+[4]CF!DK8</f>
        <v>0</v>
      </c>
      <c r="DL8" s="10">
        <f>[1]CF!DL8+[2]CF!DL8+[3]CF!DL8+[4]CF!DL8</f>
        <v>0</v>
      </c>
      <c r="DM8" s="10">
        <f>[1]CF!DM8+[2]CF!DM8+[3]CF!DM8+[4]CF!DM8</f>
        <v>0</v>
      </c>
      <c r="DN8" s="10">
        <f>[1]CF!DN8+[2]CF!DN8+[3]CF!DN8+[4]CF!DN8</f>
        <v>0</v>
      </c>
      <c r="DO8" s="10">
        <f>[1]CF!DO8+[2]CF!DO8+[3]CF!DO8+[4]CF!DO8</f>
        <v>0</v>
      </c>
      <c r="DP8" s="10">
        <f>[1]CF!DP8+[2]CF!DP8+[3]CF!DP8+[4]CF!DP8</f>
        <v>0</v>
      </c>
      <c r="DQ8" s="10">
        <f>[1]CF!DQ8+[2]CF!DQ8+[3]CF!DQ8+[4]CF!DQ8</f>
        <v>0</v>
      </c>
      <c r="DR8" s="10">
        <f>[1]CF!DR8+[2]CF!DR8+[3]CF!DR8+[4]CF!DR8</f>
        <v>0</v>
      </c>
      <c r="DS8" s="10">
        <f>[1]CF!DS8+[2]CF!DS8+[3]CF!DS8+[4]CF!DS8</f>
        <v>0</v>
      </c>
      <c r="DT8" s="10">
        <f>[1]CF!DT8+[2]CF!DT8+[3]CF!DT8+[4]CF!DT8</f>
        <v>0</v>
      </c>
      <c r="DU8" s="10">
        <f>[1]CF!DU8+[2]CF!DU8+[3]CF!DU8+[4]CF!DU8</f>
        <v>0</v>
      </c>
      <c r="DV8" s="10">
        <f>[1]CF!DV8+[2]CF!DV8+[3]CF!DV8+[4]CF!DV8</f>
        <v>0</v>
      </c>
      <c r="DW8" s="10">
        <f>[1]CF!DW8+[2]CF!DW8+[3]CF!DW8+[4]CF!DW8</f>
        <v>0</v>
      </c>
    </row>
    <row r="9" spans="1:127">
      <c r="A9" s="123" t="s">
        <v>14</v>
      </c>
      <c r="B9" s="129">
        <f>SUM(B5:B8)</f>
        <v>65859681.200000003</v>
      </c>
      <c r="C9" s="130">
        <f>SUM(C5:C8)</f>
        <v>5586</v>
      </c>
      <c r="D9" s="124">
        <f t="shared" si="8"/>
        <v>-65854095.200000003</v>
      </c>
      <c r="E9" s="131">
        <f t="shared" si="9"/>
        <v>-0.99991518331248774</v>
      </c>
      <c r="F9" s="125">
        <f t="shared" ref="F9:AK9" si="10">SUM(F5:F8)</f>
        <v>0</v>
      </c>
      <c r="G9" s="125">
        <f t="shared" si="10"/>
        <v>0</v>
      </c>
      <c r="H9" s="125">
        <f t="shared" si="10"/>
        <v>0</v>
      </c>
      <c r="I9" s="125">
        <f t="shared" si="10"/>
        <v>0</v>
      </c>
      <c r="J9" s="125">
        <f t="shared" si="10"/>
        <v>0</v>
      </c>
      <c r="K9" s="125">
        <f t="shared" si="10"/>
        <v>0</v>
      </c>
      <c r="L9" s="125">
        <f t="shared" si="10"/>
        <v>0</v>
      </c>
      <c r="M9" s="125">
        <f t="shared" si="10"/>
        <v>0</v>
      </c>
      <c r="N9" s="125">
        <f t="shared" si="10"/>
        <v>0</v>
      </c>
      <c r="O9" s="125">
        <f t="shared" si="10"/>
        <v>0</v>
      </c>
      <c r="P9" s="125">
        <f t="shared" si="10"/>
        <v>0</v>
      </c>
      <c r="Q9" s="125">
        <f t="shared" si="10"/>
        <v>0</v>
      </c>
      <c r="R9" s="125">
        <f t="shared" si="10"/>
        <v>0</v>
      </c>
      <c r="S9" s="125">
        <f t="shared" si="10"/>
        <v>0</v>
      </c>
      <c r="T9" s="125">
        <f t="shared" si="10"/>
        <v>0</v>
      </c>
      <c r="U9" s="125">
        <f t="shared" si="10"/>
        <v>0</v>
      </c>
      <c r="V9" s="125">
        <f t="shared" si="10"/>
        <v>0</v>
      </c>
      <c r="W9" s="125">
        <f t="shared" si="10"/>
        <v>0</v>
      </c>
      <c r="X9" s="125">
        <f t="shared" si="10"/>
        <v>5863000</v>
      </c>
      <c r="Y9" s="125">
        <f t="shared" si="10"/>
        <v>0</v>
      </c>
      <c r="Z9" s="125">
        <f t="shared" si="10"/>
        <v>0</v>
      </c>
      <c r="AA9" s="125">
        <f t="shared" si="10"/>
        <v>0</v>
      </c>
      <c r="AB9" s="125">
        <f t="shared" si="10"/>
        <v>1205856</v>
      </c>
      <c r="AC9" s="125">
        <f t="shared" si="10"/>
        <v>0</v>
      </c>
      <c r="AD9" s="125">
        <f t="shared" si="10"/>
        <v>0</v>
      </c>
      <c r="AE9" s="125">
        <f t="shared" si="10"/>
        <v>0</v>
      </c>
      <c r="AF9" s="125">
        <f t="shared" si="10"/>
        <v>0</v>
      </c>
      <c r="AG9" s="125">
        <f t="shared" si="10"/>
        <v>0</v>
      </c>
      <c r="AH9" s="125">
        <f t="shared" si="10"/>
        <v>0</v>
      </c>
      <c r="AI9" s="125">
        <f t="shared" si="10"/>
        <v>4111126</v>
      </c>
      <c r="AJ9" s="125">
        <f t="shared" si="10"/>
        <v>0</v>
      </c>
      <c r="AK9" s="125">
        <f t="shared" si="10"/>
        <v>0</v>
      </c>
      <c r="AL9" s="125">
        <f t="shared" ref="AL9:BQ9" si="11">SUM(AL5:AL8)</f>
        <v>0</v>
      </c>
      <c r="AM9" s="125">
        <f t="shared" si="11"/>
        <v>0</v>
      </c>
      <c r="AN9" s="125">
        <f t="shared" si="11"/>
        <v>0</v>
      </c>
      <c r="AO9" s="125">
        <f t="shared" si="11"/>
        <v>0</v>
      </c>
      <c r="AP9" s="125">
        <f t="shared" si="11"/>
        <v>28191404</v>
      </c>
      <c r="AQ9" s="125">
        <f t="shared" si="11"/>
        <v>0</v>
      </c>
      <c r="AR9" s="125">
        <f t="shared" si="11"/>
        <v>0</v>
      </c>
      <c r="AS9" s="125">
        <f t="shared" si="11"/>
        <v>0</v>
      </c>
      <c r="AT9" s="125">
        <f t="shared" si="11"/>
        <v>0</v>
      </c>
      <c r="AU9" s="125">
        <f t="shared" si="11"/>
        <v>0</v>
      </c>
      <c r="AV9" s="125">
        <f t="shared" si="11"/>
        <v>0</v>
      </c>
      <c r="AW9" s="125">
        <f t="shared" si="11"/>
        <v>0</v>
      </c>
      <c r="AX9" s="125">
        <f t="shared" si="11"/>
        <v>0</v>
      </c>
      <c r="AY9" s="125">
        <f t="shared" si="11"/>
        <v>0</v>
      </c>
      <c r="AZ9" s="125">
        <f t="shared" si="11"/>
        <v>0</v>
      </c>
      <c r="BA9" s="125">
        <f t="shared" si="11"/>
        <v>0</v>
      </c>
      <c r="BB9" s="125">
        <f t="shared" si="11"/>
        <v>0</v>
      </c>
      <c r="BC9" s="125">
        <f t="shared" si="11"/>
        <v>2618000</v>
      </c>
      <c r="BD9" s="125">
        <f t="shared" si="11"/>
        <v>19115295.199999999</v>
      </c>
      <c r="BE9" s="125">
        <f t="shared" si="11"/>
        <v>0</v>
      </c>
      <c r="BF9" s="125">
        <f t="shared" si="11"/>
        <v>0</v>
      </c>
      <c r="BG9" s="125">
        <f t="shared" si="11"/>
        <v>0</v>
      </c>
      <c r="BH9" s="125">
        <f t="shared" si="11"/>
        <v>0</v>
      </c>
      <c r="BI9" s="125">
        <f t="shared" si="11"/>
        <v>0</v>
      </c>
      <c r="BJ9" s="125">
        <f t="shared" si="11"/>
        <v>0</v>
      </c>
      <c r="BK9" s="125">
        <f t="shared" si="11"/>
        <v>0</v>
      </c>
      <c r="BL9" s="125">
        <f t="shared" si="11"/>
        <v>0</v>
      </c>
      <c r="BM9" s="125">
        <f t="shared" si="11"/>
        <v>4755000</v>
      </c>
      <c r="BN9" s="125">
        <f t="shared" si="11"/>
        <v>0</v>
      </c>
      <c r="BO9" s="125">
        <f t="shared" si="11"/>
        <v>0</v>
      </c>
      <c r="BP9" s="125">
        <f t="shared" si="11"/>
        <v>0</v>
      </c>
      <c r="BQ9" s="125">
        <f t="shared" si="11"/>
        <v>0</v>
      </c>
      <c r="BR9" s="125">
        <f t="shared" ref="BR9:CW9" si="12">SUM(BR5:BR8)</f>
        <v>0</v>
      </c>
      <c r="BS9" s="125">
        <f t="shared" si="12"/>
        <v>0</v>
      </c>
      <c r="BT9" s="125">
        <f t="shared" si="12"/>
        <v>0</v>
      </c>
      <c r="BU9" s="125">
        <f t="shared" si="12"/>
        <v>0</v>
      </c>
      <c r="BV9" s="125">
        <f t="shared" si="12"/>
        <v>0</v>
      </c>
      <c r="BW9" s="125">
        <f t="shared" si="12"/>
        <v>0</v>
      </c>
      <c r="BX9" s="125">
        <f t="shared" si="12"/>
        <v>0</v>
      </c>
      <c r="BY9" s="125">
        <f t="shared" si="12"/>
        <v>0</v>
      </c>
      <c r="BZ9" s="125">
        <f t="shared" si="12"/>
        <v>0</v>
      </c>
      <c r="CA9" s="125">
        <f t="shared" si="12"/>
        <v>0</v>
      </c>
      <c r="CB9" s="125">
        <f t="shared" si="12"/>
        <v>0</v>
      </c>
      <c r="CC9" s="125">
        <f t="shared" si="12"/>
        <v>0</v>
      </c>
      <c r="CD9" s="125">
        <f t="shared" si="12"/>
        <v>0</v>
      </c>
      <c r="CE9" s="125">
        <f t="shared" si="12"/>
        <v>0</v>
      </c>
      <c r="CF9" s="125">
        <f t="shared" si="12"/>
        <v>0</v>
      </c>
      <c r="CG9" s="125">
        <f t="shared" si="12"/>
        <v>0</v>
      </c>
      <c r="CH9" s="125">
        <f t="shared" si="12"/>
        <v>0</v>
      </c>
      <c r="CI9" s="125">
        <f t="shared" si="12"/>
        <v>0</v>
      </c>
      <c r="CJ9" s="125">
        <f t="shared" si="12"/>
        <v>0</v>
      </c>
      <c r="CK9" s="125">
        <f t="shared" si="12"/>
        <v>0</v>
      </c>
      <c r="CL9" s="125">
        <f t="shared" si="12"/>
        <v>0</v>
      </c>
      <c r="CM9" s="125">
        <f t="shared" si="12"/>
        <v>0</v>
      </c>
      <c r="CN9" s="125">
        <f t="shared" si="12"/>
        <v>0</v>
      </c>
      <c r="CO9" s="125">
        <f t="shared" si="12"/>
        <v>0</v>
      </c>
      <c r="CP9" s="125">
        <f t="shared" si="12"/>
        <v>0</v>
      </c>
      <c r="CQ9" s="125">
        <f t="shared" si="12"/>
        <v>0</v>
      </c>
      <c r="CR9" s="125">
        <f t="shared" si="12"/>
        <v>0</v>
      </c>
      <c r="CS9" s="125">
        <f t="shared" si="12"/>
        <v>0</v>
      </c>
      <c r="CT9" s="125">
        <f t="shared" si="12"/>
        <v>0</v>
      </c>
      <c r="CU9" s="125">
        <f t="shared" si="12"/>
        <v>0</v>
      </c>
      <c r="CV9" s="125">
        <f t="shared" si="12"/>
        <v>0</v>
      </c>
      <c r="CW9" s="125">
        <f t="shared" si="12"/>
        <v>0</v>
      </c>
      <c r="CX9" s="125">
        <f t="shared" ref="CX9:DW9" si="13">SUM(CX5:CX8)</f>
        <v>0</v>
      </c>
      <c r="CY9" s="125">
        <f t="shared" si="13"/>
        <v>0</v>
      </c>
      <c r="CZ9" s="125">
        <f t="shared" si="13"/>
        <v>0</v>
      </c>
      <c r="DA9" s="125">
        <f t="shared" si="13"/>
        <v>0</v>
      </c>
      <c r="DB9" s="125">
        <f t="shared" si="13"/>
        <v>0</v>
      </c>
      <c r="DC9" s="125">
        <f t="shared" si="13"/>
        <v>0</v>
      </c>
      <c r="DD9" s="125">
        <f t="shared" si="13"/>
        <v>0</v>
      </c>
      <c r="DE9" s="125">
        <f t="shared" si="13"/>
        <v>0</v>
      </c>
      <c r="DF9" s="125">
        <f t="shared" si="13"/>
        <v>0</v>
      </c>
      <c r="DG9" s="125">
        <f t="shared" si="13"/>
        <v>0</v>
      </c>
      <c r="DH9" s="125">
        <f t="shared" si="13"/>
        <v>0</v>
      </c>
      <c r="DI9" s="125">
        <f t="shared" si="13"/>
        <v>0</v>
      </c>
      <c r="DJ9" s="125">
        <f t="shared" si="13"/>
        <v>0</v>
      </c>
      <c r="DK9" s="125">
        <f t="shared" si="13"/>
        <v>0</v>
      </c>
      <c r="DL9" s="125">
        <f t="shared" si="13"/>
        <v>0</v>
      </c>
      <c r="DM9" s="125">
        <f t="shared" si="13"/>
        <v>0</v>
      </c>
      <c r="DN9" s="125">
        <f t="shared" si="13"/>
        <v>0</v>
      </c>
      <c r="DO9" s="125">
        <f t="shared" si="13"/>
        <v>0</v>
      </c>
      <c r="DP9" s="125">
        <f t="shared" si="13"/>
        <v>0</v>
      </c>
      <c r="DQ9" s="125">
        <f t="shared" si="13"/>
        <v>0</v>
      </c>
      <c r="DR9" s="125">
        <f t="shared" si="13"/>
        <v>0</v>
      </c>
      <c r="DS9" s="125">
        <f t="shared" si="13"/>
        <v>0</v>
      </c>
      <c r="DT9" s="125">
        <f t="shared" si="13"/>
        <v>0</v>
      </c>
      <c r="DU9" s="125">
        <f t="shared" si="13"/>
        <v>0</v>
      </c>
      <c r="DV9" s="125">
        <f t="shared" si="13"/>
        <v>0</v>
      </c>
      <c r="DW9" s="125">
        <f t="shared" si="13"/>
        <v>0</v>
      </c>
    </row>
    <row r="10" spans="1:127">
      <c r="A10" s="23" t="s">
        <v>19</v>
      </c>
      <c r="B10" s="55"/>
      <c r="C10" s="70" t="str">
        <f>IF('CF fact'!B10="","",'CF fact'!B10)</f>
        <v/>
      </c>
      <c r="D10" s="24" t="str">
        <f t="shared" si="8"/>
        <v/>
      </c>
      <c r="E10" s="37" t="str">
        <f t="shared" si="9"/>
        <v/>
      </c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</row>
    <row r="11" spans="1:127">
      <c r="A11" s="145" t="s">
        <v>22</v>
      </c>
      <c r="B11" s="54">
        <f>SUMIFS(F11:DW11,$F$2:$DW$2,"&gt;="&amp;Справочник!$H$1,$F$2:$DW$2,"&lt;="&amp;Справочник!$H$2)</f>
        <v>6300000</v>
      </c>
      <c r="C11" s="71">
        <f>SUMIFS('CF fact'!$C11:$DT11,'CF fact'!$C$2:$DT$2,"&gt;="&amp;Справочник!$H$1,'CF fact'!$C$2:$DT$2,"&lt;="&amp;Справочник!$H$2)</f>
        <v>750000</v>
      </c>
      <c r="D11" s="22">
        <f t="shared" si="8"/>
        <v>-5550000</v>
      </c>
      <c r="E11" s="38">
        <f t="shared" si="9"/>
        <v>-0.88095238095238093</v>
      </c>
      <c r="F11" s="10">
        <f>[1]CF!F11+[2]CF!F11+[3]CF!F11+[4]CF!F11</f>
        <v>750000</v>
      </c>
      <c r="G11" s="10">
        <f>[1]CF!G11+[2]CF!G11+[3]CF!G11+[4]CF!G11</f>
        <v>0</v>
      </c>
      <c r="H11" s="10">
        <f>[1]CF!H11+[2]CF!H11+[3]CF!H11+[4]CF!H11</f>
        <v>0</v>
      </c>
      <c r="I11" s="10">
        <f>[1]CF!I11+[2]CF!I11+[3]CF!I11+[4]CF!I11</f>
        <v>0</v>
      </c>
      <c r="J11" s="10">
        <f>[1]CF!J11+[2]CF!J11+[3]CF!J11+[4]CF!J11</f>
        <v>0</v>
      </c>
      <c r="K11" s="10">
        <f>[1]CF!K11+[2]CF!K11+[3]CF!K11+[4]CF!K11</f>
        <v>0</v>
      </c>
      <c r="L11" s="10">
        <f>[1]CF!L11+[2]CF!L11+[3]CF!L11+[4]CF!L11</f>
        <v>0</v>
      </c>
      <c r="M11" s="10">
        <f>[1]CF!M11+[2]CF!M11+[3]CF!M11+[4]CF!M11</f>
        <v>0</v>
      </c>
      <c r="N11" s="10">
        <f>[1]CF!N11+[2]CF!N11+[3]CF!N11+[4]CF!N11</f>
        <v>0</v>
      </c>
      <c r="O11" s="10">
        <f>[1]CF!O11+[2]CF!O11+[3]CF!O11+[4]CF!O11</f>
        <v>0</v>
      </c>
      <c r="P11" s="10">
        <f>[1]CF!P11+[2]CF!P11+[3]CF!P11+[4]CF!P11</f>
        <v>0</v>
      </c>
      <c r="Q11" s="10">
        <f>[1]CF!Q11+[2]CF!Q11+[3]CF!Q11+[4]CF!Q11</f>
        <v>0</v>
      </c>
      <c r="R11" s="10">
        <f>[1]CF!R11+[2]CF!R11+[3]CF!R11+[4]CF!R11</f>
        <v>0</v>
      </c>
      <c r="S11" s="10">
        <f>[1]CF!S11+[2]CF!S11+[3]CF!S11+[4]CF!S11</f>
        <v>0</v>
      </c>
      <c r="T11" s="10">
        <f>[1]CF!T11+[2]CF!T11+[3]CF!T11+[4]CF!T11</f>
        <v>750000</v>
      </c>
      <c r="U11" s="10">
        <f>[1]CF!U11+[2]CF!U11+[3]CF!U11+[4]CF!U11</f>
        <v>0</v>
      </c>
      <c r="V11" s="10">
        <f>[1]CF!V11+[2]CF!V11+[3]CF!V11+[4]CF!V11</f>
        <v>0</v>
      </c>
      <c r="W11" s="10">
        <f>[1]CF!W11+[2]CF!W11+[3]CF!W11+[4]CF!W11</f>
        <v>0</v>
      </c>
      <c r="X11" s="10">
        <f>[1]CF!X11+[2]CF!X11+[3]CF!X11+[4]CF!X11</f>
        <v>0</v>
      </c>
      <c r="Y11" s="10">
        <f>[1]CF!Y11+[2]CF!Y11+[3]CF!Y11+[4]CF!Y11</f>
        <v>0</v>
      </c>
      <c r="Z11" s="10">
        <f>[1]CF!Z11+[2]CF!Z11+[3]CF!Z11+[4]CF!Z11</f>
        <v>0</v>
      </c>
      <c r="AA11" s="10">
        <f>[1]CF!AA11+[2]CF!AA11+[3]CF!AA11+[4]CF!AA11</f>
        <v>0</v>
      </c>
      <c r="AB11" s="10">
        <f>[1]CF!AB11+[2]CF!AB11+[3]CF!AB11+[4]CF!AB11</f>
        <v>0</v>
      </c>
      <c r="AC11" s="10">
        <f>[1]CF!AC11+[2]CF!AC11+[3]CF!AC11+[4]CF!AC11</f>
        <v>0</v>
      </c>
      <c r="AD11" s="10">
        <f>[1]CF!AD11+[2]CF!AD11+[3]CF!AD11+[4]CF!AD11</f>
        <v>0</v>
      </c>
      <c r="AE11" s="10">
        <f>[1]CF!AE11+[2]CF!AE11+[3]CF!AE11+[4]CF!AE11</f>
        <v>0</v>
      </c>
      <c r="AF11" s="10">
        <f>[1]CF!AF11+[2]CF!AF11+[3]CF!AF11+[4]CF!AF11</f>
        <v>0</v>
      </c>
      <c r="AG11" s="10">
        <f>[1]CF!AG11+[2]CF!AG11+[3]CF!AG11+[4]CF!AG11</f>
        <v>0</v>
      </c>
      <c r="AH11" s="10">
        <f>[1]CF!AH11+[2]CF!AH11+[3]CF!AH11+[4]CF!AH11</f>
        <v>0</v>
      </c>
      <c r="AI11" s="10">
        <f>[1]CF!AI11+[2]CF!AI11+[3]CF!AI11+[4]CF!AI11</f>
        <v>0</v>
      </c>
      <c r="AJ11" s="10">
        <f>[1]CF!AJ11+[2]CF!AJ11+[3]CF!AJ11+[4]CF!AJ11</f>
        <v>0</v>
      </c>
      <c r="AK11" s="10">
        <f>[1]CF!AK11+[2]CF!AK11+[3]CF!AK11+[4]CF!AK11</f>
        <v>0</v>
      </c>
      <c r="AL11" s="10">
        <f>[1]CF!AL11+[2]CF!AL11+[3]CF!AL11+[4]CF!AL11</f>
        <v>0</v>
      </c>
      <c r="AM11" s="10">
        <f>[1]CF!AM11+[2]CF!AM11+[3]CF!AM11+[4]CF!AM11</f>
        <v>0</v>
      </c>
      <c r="AN11" s="10">
        <f>[1]CF!AN11+[2]CF!AN11+[3]CF!AN11+[4]CF!AN11</f>
        <v>0</v>
      </c>
      <c r="AO11" s="10">
        <f>[1]CF!AO11+[2]CF!AO11+[3]CF!AO11+[4]CF!AO11</f>
        <v>0</v>
      </c>
      <c r="AP11" s="10">
        <f>[1]CF!AP11+[2]CF!AP11+[3]CF!AP11+[4]CF!AP11</f>
        <v>0</v>
      </c>
      <c r="AQ11" s="10">
        <f>[1]CF!AQ11+[2]CF!AQ11+[3]CF!AQ11+[4]CF!AQ11</f>
        <v>0</v>
      </c>
      <c r="AR11" s="10">
        <f>[1]CF!AR11+[2]CF!AR11+[3]CF!AR11+[4]CF!AR11</f>
        <v>0</v>
      </c>
      <c r="AS11" s="10">
        <f>[1]CF!AS11+[2]CF!AS11+[3]CF!AS11+[4]CF!AS11</f>
        <v>0</v>
      </c>
      <c r="AT11" s="10">
        <f>[1]CF!AT11+[2]CF!AT11+[3]CF!AT11+[4]CF!AT11</f>
        <v>0</v>
      </c>
      <c r="AU11" s="10">
        <f>[1]CF!AU11+[2]CF!AU11+[3]CF!AU11+[4]CF!AU11</f>
        <v>0</v>
      </c>
      <c r="AV11" s="10">
        <f>[1]CF!AV11+[2]CF!AV11+[3]CF!AV11+[4]CF!AV11</f>
        <v>0</v>
      </c>
      <c r="AW11" s="10">
        <f>[1]CF!AW11+[2]CF!AW11+[3]CF!AW11+[4]CF!AW11</f>
        <v>0</v>
      </c>
      <c r="AX11" s="10">
        <f>[1]CF!AX11+[2]CF!AX11+[3]CF!AX11+[4]CF!AX11</f>
        <v>0</v>
      </c>
      <c r="AY11" s="10">
        <f>[1]CF!AY11+[2]CF!AY11+[3]CF!AY11+[4]CF!AY11</f>
        <v>0</v>
      </c>
      <c r="AZ11" s="10">
        <f>[1]CF!AZ11+[2]CF!AZ11+[3]CF!AZ11+[4]CF!AZ11</f>
        <v>0</v>
      </c>
      <c r="BA11" s="10">
        <f>[1]CF!BA11+[2]CF!BA11+[3]CF!BA11+[4]CF!BA11</f>
        <v>0</v>
      </c>
      <c r="BB11" s="10">
        <f>[1]CF!BB11+[2]CF!BB11+[3]CF!BB11+[4]CF!BB11</f>
        <v>0</v>
      </c>
      <c r="BC11" s="10">
        <f>[1]CF!BC11+[2]CF!BC11+[3]CF!BC11+[4]CF!BC11</f>
        <v>0</v>
      </c>
      <c r="BD11" s="10">
        <f>[1]CF!BD11+[2]CF!BD11+[3]CF!BD11+[4]CF!BD11</f>
        <v>0</v>
      </c>
      <c r="BE11" s="10">
        <f>[1]CF!BE11+[2]CF!BE11+[3]CF!BE11+[4]CF!BE11</f>
        <v>0</v>
      </c>
      <c r="BF11" s="10">
        <f>[1]CF!BF11+[2]CF!BF11+[3]CF!BF11+[4]CF!BF11</f>
        <v>0</v>
      </c>
      <c r="BG11" s="10">
        <f>[1]CF!BG11+[2]CF!BG11+[3]CF!BG11+[4]CF!BG11</f>
        <v>0</v>
      </c>
      <c r="BH11" s="10">
        <f>[1]CF!BH11+[2]CF!BH11+[3]CF!BH11+[4]CF!BH11</f>
        <v>0</v>
      </c>
      <c r="BI11" s="10">
        <f>[1]CF!BI11+[2]CF!BI11+[3]CF!BI11+[4]CF!BI11</f>
        <v>0</v>
      </c>
      <c r="BJ11" s="10">
        <f>[1]CF!BJ11+[2]CF!BJ11+[3]CF!BJ11+[4]CF!BJ11</f>
        <v>0</v>
      </c>
      <c r="BK11" s="10">
        <f>[1]CF!BK11+[2]CF!BK11+[3]CF!BK11+[4]CF!BK11</f>
        <v>0</v>
      </c>
      <c r="BL11" s="10">
        <f>[1]CF!BL11+[2]CF!BL11+[3]CF!BL11+[4]CF!BL11</f>
        <v>0</v>
      </c>
      <c r="BM11" s="10">
        <f>[1]CF!BM11+[2]CF!BM11+[3]CF!BM11+[4]CF!BM11</f>
        <v>4800000</v>
      </c>
      <c r="BN11" s="10">
        <f>[1]CF!BN11+[2]CF!BN11+[3]CF!BN11+[4]CF!BN11</f>
        <v>0</v>
      </c>
      <c r="BO11" s="10">
        <f>[1]CF!BO11+[2]CF!BO11+[3]CF!BO11+[4]CF!BO11</f>
        <v>0</v>
      </c>
      <c r="BP11" s="10">
        <f>[1]CF!BP11+[2]CF!BP11+[3]CF!BP11+[4]CF!BP11</f>
        <v>0</v>
      </c>
      <c r="BQ11" s="10">
        <f>[1]CF!BQ11+[2]CF!BQ11+[3]CF!BQ11+[4]CF!BQ11</f>
        <v>0</v>
      </c>
      <c r="BR11" s="10">
        <f>[1]CF!BR11+[2]CF!BR11+[3]CF!BR11+[4]CF!BR11</f>
        <v>0</v>
      </c>
      <c r="BS11" s="10">
        <f>[1]CF!BS11+[2]CF!BS11+[3]CF!BS11+[4]CF!BS11</f>
        <v>0</v>
      </c>
      <c r="BT11" s="10">
        <f>[1]CF!BT11+[2]CF!BT11+[3]CF!BT11+[4]CF!BT11</f>
        <v>0</v>
      </c>
      <c r="BU11" s="10">
        <f>[1]CF!BU11+[2]CF!BU11+[3]CF!BU11+[4]CF!BU11</f>
        <v>0</v>
      </c>
      <c r="BV11" s="10">
        <f>[1]CF!BV11+[2]CF!BV11+[3]CF!BV11+[4]CF!BV11</f>
        <v>0</v>
      </c>
      <c r="BW11" s="10">
        <f>[1]CF!BW11+[2]CF!BW11+[3]CF!BW11+[4]CF!BW11</f>
        <v>0</v>
      </c>
      <c r="BX11" s="10">
        <f>[1]CF!BX11+[2]CF!BX11+[3]CF!BX11+[4]CF!BX11</f>
        <v>0</v>
      </c>
      <c r="BY11" s="10">
        <f>[1]CF!BY11+[2]CF!BY11+[3]CF!BY11+[4]CF!BY11</f>
        <v>0</v>
      </c>
      <c r="BZ11" s="10">
        <f>[1]CF!BZ11+[2]CF!BZ11+[3]CF!BZ11+[4]CF!BZ11</f>
        <v>0</v>
      </c>
      <c r="CA11" s="10">
        <f>[1]CF!CA11+[2]CF!CA11+[3]CF!CA11+[4]CF!CA11</f>
        <v>0</v>
      </c>
      <c r="CB11" s="10">
        <f>[1]CF!CB11+[2]CF!CB11+[3]CF!CB11+[4]CF!CB11</f>
        <v>0</v>
      </c>
      <c r="CC11" s="10">
        <f>[1]CF!CC11+[2]CF!CC11+[3]CF!CC11+[4]CF!CC11</f>
        <v>0</v>
      </c>
      <c r="CD11" s="10">
        <f>[1]CF!CD11+[2]CF!CD11+[3]CF!CD11+[4]CF!CD11</f>
        <v>0</v>
      </c>
      <c r="CE11" s="10">
        <f>[1]CF!CE11+[2]CF!CE11+[3]CF!CE11+[4]CF!CE11</f>
        <v>0</v>
      </c>
      <c r="CF11" s="10">
        <f>[1]CF!CF11+[2]CF!CF11+[3]CF!CF11+[4]CF!CF11</f>
        <v>0</v>
      </c>
      <c r="CG11" s="10">
        <f>[1]CF!CG11+[2]CF!CG11+[3]CF!CG11+[4]CF!CG11</f>
        <v>0</v>
      </c>
      <c r="CH11" s="10">
        <f>[1]CF!CH11+[2]CF!CH11+[3]CF!CH11+[4]CF!CH11</f>
        <v>0</v>
      </c>
      <c r="CI11" s="10">
        <f>[1]CF!CI11+[2]CF!CI11+[3]CF!CI11+[4]CF!CI11</f>
        <v>0</v>
      </c>
      <c r="CJ11" s="10">
        <f>[1]CF!CJ11+[2]CF!CJ11+[3]CF!CJ11+[4]CF!CJ11</f>
        <v>0</v>
      </c>
      <c r="CK11" s="10">
        <f>[1]CF!CK11+[2]CF!CK11+[3]CF!CK11+[4]CF!CK11</f>
        <v>0</v>
      </c>
      <c r="CL11" s="10">
        <f>[1]CF!CL11+[2]CF!CL11+[3]CF!CL11+[4]CF!CL11</f>
        <v>0</v>
      </c>
      <c r="CM11" s="10">
        <f>[1]CF!CM11+[2]CF!CM11+[3]CF!CM11+[4]CF!CM11</f>
        <v>0</v>
      </c>
      <c r="CN11" s="10">
        <f>[1]CF!CN11+[2]CF!CN11+[3]CF!CN11+[4]CF!CN11</f>
        <v>0</v>
      </c>
      <c r="CO11" s="10">
        <f>[1]CF!CO11+[2]CF!CO11+[3]CF!CO11+[4]CF!CO11</f>
        <v>0</v>
      </c>
      <c r="CP11" s="10">
        <f>[1]CF!CP11+[2]CF!CP11+[3]CF!CP11+[4]CF!CP11</f>
        <v>0</v>
      </c>
      <c r="CQ11" s="10">
        <f>[1]CF!CQ11+[2]CF!CQ11+[3]CF!CQ11+[4]CF!CQ11</f>
        <v>0</v>
      </c>
      <c r="CR11" s="10">
        <f>[1]CF!CR11+[2]CF!CR11+[3]CF!CR11+[4]CF!CR11</f>
        <v>0</v>
      </c>
      <c r="CS11" s="10">
        <f>[1]CF!CS11+[2]CF!CS11+[3]CF!CS11+[4]CF!CS11</f>
        <v>0</v>
      </c>
      <c r="CT11" s="10">
        <f>[1]CF!CT11+[2]CF!CT11+[3]CF!CT11+[4]CF!CT11</f>
        <v>0</v>
      </c>
      <c r="CU11" s="10">
        <f>[1]CF!CU11+[2]CF!CU11+[3]CF!CU11+[4]CF!CU11</f>
        <v>0</v>
      </c>
      <c r="CV11" s="10">
        <f>[1]CF!CV11+[2]CF!CV11+[3]CF!CV11+[4]CF!CV11</f>
        <v>0</v>
      </c>
      <c r="CW11" s="10">
        <f>[1]CF!CW11+[2]CF!CW11+[3]CF!CW11+[4]CF!CW11</f>
        <v>0</v>
      </c>
      <c r="CX11" s="10">
        <f>[1]CF!CX11+[2]CF!CX11+[3]CF!CX11+[4]CF!CX11</f>
        <v>0</v>
      </c>
      <c r="CY11" s="10">
        <f>[1]CF!CY11+[2]CF!CY11+[3]CF!CY11+[4]CF!CY11</f>
        <v>0</v>
      </c>
      <c r="CZ11" s="10">
        <f>[1]CF!CZ11+[2]CF!CZ11+[3]CF!CZ11+[4]CF!CZ11</f>
        <v>0</v>
      </c>
      <c r="DA11" s="10">
        <f>[1]CF!DA11+[2]CF!DA11+[3]CF!DA11+[4]CF!DA11</f>
        <v>0</v>
      </c>
      <c r="DB11" s="10">
        <f>[1]CF!DB11+[2]CF!DB11+[3]CF!DB11+[4]CF!DB11</f>
        <v>0</v>
      </c>
      <c r="DC11" s="10">
        <f>[1]CF!DC11+[2]CF!DC11+[3]CF!DC11+[4]CF!DC11</f>
        <v>0</v>
      </c>
      <c r="DD11" s="10">
        <f>[1]CF!DD11+[2]CF!DD11+[3]CF!DD11+[4]CF!DD11</f>
        <v>0</v>
      </c>
      <c r="DE11" s="10">
        <f>[1]CF!DE11+[2]CF!DE11+[3]CF!DE11+[4]CF!DE11</f>
        <v>0</v>
      </c>
      <c r="DF11" s="10">
        <f>[1]CF!DF11+[2]CF!DF11+[3]CF!DF11+[4]CF!DF11</f>
        <v>0</v>
      </c>
      <c r="DG11" s="10">
        <f>[1]CF!DG11+[2]CF!DG11+[3]CF!DG11+[4]CF!DG11</f>
        <v>0</v>
      </c>
      <c r="DH11" s="10">
        <f>[1]CF!DH11+[2]CF!DH11+[3]CF!DH11+[4]CF!DH11</f>
        <v>0</v>
      </c>
      <c r="DI11" s="10">
        <f>[1]CF!DI11+[2]CF!DI11+[3]CF!DI11+[4]CF!DI11</f>
        <v>0</v>
      </c>
      <c r="DJ11" s="10">
        <f>[1]CF!DJ11+[2]CF!DJ11+[3]CF!DJ11+[4]CF!DJ11</f>
        <v>0</v>
      </c>
      <c r="DK11" s="10">
        <f>[1]CF!DK11+[2]CF!DK11+[3]CF!DK11+[4]CF!DK11</f>
        <v>0</v>
      </c>
      <c r="DL11" s="10">
        <f>[1]CF!DL11+[2]CF!DL11+[3]CF!DL11+[4]CF!DL11</f>
        <v>0</v>
      </c>
      <c r="DM11" s="10">
        <f>[1]CF!DM11+[2]CF!DM11+[3]CF!DM11+[4]CF!DM11</f>
        <v>0</v>
      </c>
      <c r="DN11" s="10">
        <f>[1]CF!DN11+[2]CF!DN11+[3]CF!DN11+[4]CF!DN11</f>
        <v>0</v>
      </c>
      <c r="DO11" s="10">
        <f>[1]CF!DO11+[2]CF!DO11+[3]CF!DO11+[4]CF!DO11</f>
        <v>0</v>
      </c>
      <c r="DP11" s="10">
        <f>[1]CF!DP11+[2]CF!DP11+[3]CF!DP11+[4]CF!DP11</f>
        <v>0</v>
      </c>
      <c r="DQ11" s="10">
        <f>[1]CF!DQ11+[2]CF!DQ11+[3]CF!DQ11+[4]CF!DQ11</f>
        <v>0</v>
      </c>
      <c r="DR11" s="10">
        <f>[1]CF!DR11+[2]CF!DR11+[3]CF!DR11+[4]CF!DR11</f>
        <v>0</v>
      </c>
      <c r="DS11" s="10">
        <f>[1]CF!DS11+[2]CF!DS11+[3]CF!DS11+[4]CF!DS11</f>
        <v>0</v>
      </c>
      <c r="DT11" s="10">
        <f>[1]CF!DT11+[2]CF!DT11+[3]CF!DT11+[4]CF!DT11</f>
        <v>0</v>
      </c>
      <c r="DU11" s="10">
        <f>[1]CF!DU11+[2]CF!DU11+[3]CF!DU11+[4]CF!DU11</f>
        <v>0</v>
      </c>
      <c r="DV11" s="10">
        <f>[1]CF!DV11+[2]CF!DV11+[3]CF!DV11+[4]CF!DV11</f>
        <v>0</v>
      </c>
      <c r="DW11" s="10">
        <f>[1]CF!DW11+[2]CF!DW11+[3]CF!DW11+[4]CF!DW11</f>
        <v>0</v>
      </c>
    </row>
    <row r="12" spans="1:127">
      <c r="A12" s="146" t="s">
        <v>23</v>
      </c>
      <c r="B12" s="56">
        <f>SUMIFS(F12:DW12,$F$2:$DW$2,"&gt;="&amp;Справочник!$H$1,$F$2:$DW$2,"&lt;="&amp;Справочник!$H$2)</f>
        <v>0</v>
      </c>
      <c r="C12" s="71">
        <f>SUMIFS('CF fact'!$C12:$DT12,'CF fact'!$C$2:$DT$2,"&gt;="&amp;Справочник!$H$1,'CF fact'!$C$2:$DT$2,"&lt;="&amp;Справочник!$H$2)</f>
        <v>0</v>
      </c>
      <c r="D12" s="22">
        <f t="shared" si="8"/>
        <v>0</v>
      </c>
      <c r="E12" s="38" t="str">
        <f t="shared" si="9"/>
        <v/>
      </c>
      <c r="F12" s="10">
        <f>[1]CF!F12+[2]CF!F12+[3]CF!F12+[4]CF!F12</f>
        <v>0</v>
      </c>
      <c r="G12" s="10">
        <f>[1]CF!G12+[2]CF!G12+[3]CF!G12+[4]CF!G12</f>
        <v>0</v>
      </c>
      <c r="H12" s="10">
        <f>[1]CF!H12+[2]CF!H12+[3]CF!H12+[4]CF!H12</f>
        <v>0</v>
      </c>
      <c r="I12" s="10">
        <f>[1]CF!I12+[2]CF!I12+[3]CF!I12+[4]CF!I12</f>
        <v>0</v>
      </c>
      <c r="J12" s="10">
        <f>[1]CF!J12+[2]CF!J12+[3]CF!J12+[4]CF!J12</f>
        <v>0</v>
      </c>
      <c r="K12" s="10">
        <f>[1]CF!K12+[2]CF!K12+[3]CF!K12+[4]CF!K12</f>
        <v>0</v>
      </c>
      <c r="L12" s="10">
        <f>[1]CF!L12+[2]CF!L12+[3]CF!L12+[4]CF!L12</f>
        <v>0</v>
      </c>
      <c r="M12" s="10">
        <f>[1]CF!M12+[2]CF!M12+[3]CF!M12+[4]CF!M12</f>
        <v>0</v>
      </c>
      <c r="N12" s="10">
        <f>[1]CF!N12+[2]CF!N12+[3]CF!N12+[4]CF!N12</f>
        <v>0</v>
      </c>
      <c r="O12" s="10">
        <f>[1]CF!O12+[2]CF!O12+[3]CF!O12+[4]CF!O12</f>
        <v>0</v>
      </c>
      <c r="P12" s="10">
        <f>[1]CF!P12+[2]CF!P12+[3]CF!P12+[4]CF!P12</f>
        <v>0</v>
      </c>
      <c r="Q12" s="10">
        <f>[1]CF!Q12+[2]CF!Q12+[3]CF!Q12+[4]CF!Q12</f>
        <v>0</v>
      </c>
      <c r="R12" s="10">
        <f>[1]CF!R12+[2]CF!R12+[3]CF!R12+[4]CF!R12</f>
        <v>0</v>
      </c>
      <c r="S12" s="10">
        <f>[1]CF!S12+[2]CF!S12+[3]CF!S12+[4]CF!S12</f>
        <v>0</v>
      </c>
      <c r="T12" s="10">
        <f>[1]CF!T12+[2]CF!T12+[3]CF!T12+[4]CF!T12</f>
        <v>0</v>
      </c>
      <c r="U12" s="10">
        <f>[1]CF!U12+[2]CF!U12+[3]CF!U12+[4]CF!U12</f>
        <v>0</v>
      </c>
      <c r="V12" s="10">
        <f>[1]CF!V12+[2]CF!V12+[3]CF!V12+[4]CF!V12</f>
        <v>0</v>
      </c>
      <c r="W12" s="10">
        <f>[1]CF!W12+[2]CF!W12+[3]CF!W12+[4]CF!W12</f>
        <v>0</v>
      </c>
      <c r="X12" s="10">
        <f>[1]CF!X12+[2]CF!X12+[3]CF!X12+[4]CF!X12</f>
        <v>0</v>
      </c>
      <c r="Y12" s="10">
        <f>[1]CF!Y12+[2]CF!Y12+[3]CF!Y12+[4]CF!Y12</f>
        <v>0</v>
      </c>
      <c r="Z12" s="10">
        <f>[1]CF!Z12+[2]CF!Z12+[3]CF!Z12+[4]CF!Z12</f>
        <v>0</v>
      </c>
      <c r="AA12" s="10">
        <f>[1]CF!AA12+[2]CF!AA12+[3]CF!AA12+[4]CF!AA12</f>
        <v>0</v>
      </c>
      <c r="AB12" s="10">
        <f>[1]CF!AB12+[2]CF!AB12+[3]CF!AB12+[4]CF!AB12</f>
        <v>0</v>
      </c>
      <c r="AC12" s="10">
        <f>[1]CF!AC12+[2]CF!AC12+[3]CF!AC12+[4]CF!AC12</f>
        <v>0</v>
      </c>
      <c r="AD12" s="10">
        <f>[1]CF!AD12+[2]CF!AD12+[3]CF!AD12+[4]CF!AD12</f>
        <v>0</v>
      </c>
      <c r="AE12" s="10">
        <f>[1]CF!AE12+[2]CF!AE12+[3]CF!AE12+[4]CF!AE12</f>
        <v>0</v>
      </c>
      <c r="AF12" s="10">
        <f>[1]CF!AF12+[2]CF!AF12+[3]CF!AF12+[4]CF!AF12</f>
        <v>0</v>
      </c>
      <c r="AG12" s="10">
        <f>[1]CF!AG12+[2]CF!AG12+[3]CF!AG12+[4]CF!AG12</f>
        <v>0</v>
      </c>
      <c r="AH12" s="10">
        <f>[1]CF!AH12+[2]CF!AH12+[3]CF!AH12+[4]CF!AH12</f>
        <v>0</v>
      </c>
      <c r="AI12" s="10">
        <f>[1]CF!AI12+[2]CF!AI12+[3]CF!AI12+[4]CF!AI12</f>
        <v>0</v>
      </c>
      <c r="AJ12" s="10">
        <f>[1]CF!AJ12+[2]CF!AJ12+[3]CF!AJ12+[4]CF!AJ12</f>
        <v>0</v>
      </c>
      <c r="AK12" s="10">
        <f>[1]CF!AK12+[2]CF!AK12+[3]CF!AK12+[4]CF!AK12</f>
        <v>0</v>
      </c>
      <c r="AL12" s="10">
        <f>[1]CF!AL12+[2]CF!AL12+[3]CF!AL12+[4]CF!AL12</f>
        <v>0</v>
      </c>
      <c r="AM12" s="10">
        <f>[1]CF!AM12+[2]CF!AM12+[3]CF!AM12+[4]CF!AM12</f>
        <v>0</v>
      </c>
      <c r="AN12" s="10">
        <f>[1]CF!AN12+[2]CF!AN12+[3]CF!AN12+[4]CF!AN12</f>
        <v>0</v>
      </c>
      <c r="AO12" s="10">
        <f>[1]CF!AO12+[2]CF!AO12+[3]CF!AO12+[4]CF!AO12</f>
        <v>0</v>
      </c>
      <c r="AP12" s="10">
        <f>[1]CF!AP12+[2]CF!AP12+[3]CF!AP12+[4]CF!AP12</f>
        <v>0</v>
      </c>
      <c r="AQ12" s="10">
        <f>[1]CF!AQ12+[2]CF!AQ12+[3]CF!AQ12+[4]CF!AQ12</f>
        <v>0</v>
      </c>
      <c r="AR12" s="10">
        <f>[1]CF!AR12+[2]CF!AR12+[3]CF!AR12+[4]CF!AR12</f>
        <v>0</v>
      </c>
      <c r="AS12" s="10">
        <f>[1]CF!AS12+[2]CF!AS12+[3]CF!AS12+[4]CF!AS12</f>
        <v>0</v>
      </c>
      <c r="AT12" s="10">
        <f>[1]CF!AT12+[2]CF!AT12+[3]CF!AT12+[4]CF!AT12</f>
        <v>0</v>
      </c>
      <c r="AU12" s="10">
        <f>[1]CF!AU12+[2]CF!AU12+[3]CF!AU12+[4]CF!AU12</f>
        <v>0</v>
      </c>
      <c r="AV12" s="10">
        <f>[1]CF!AV12+[2]CF!AV12+[3]CF!AV12+[4]CF!AV12</f>
        <v>0</v>
      </c>
      <c r="AW12" s="10">
        <f>[1]CF!AW12+[2]CF!AW12+[3]CF!AW12+[4]CF!AW12</f>
        <v>0</v>
      </c>
      <c r="AX12" s="10">
        <f>[1]CF!AX12+[2]CF!AX12+[3]CF!AX12+[4]CF!AX12</f>
        <v>0</v>
      </c>
      <c r="AY12" s="10">
        <f>[1]CF!AY12+[2]CF!AY12+[3]CF!AY12+[4]CF!AY12</f>
        <v>0</v>
      </c>
      <c r="AZ12" s="10">
        <f>[1]CF!AZ12+[2]CF!AZ12+[3]CF!AZ12+[4]CF!AZ12</f>
        <v>0</v>
      </c>
      <c r="BA12" s="10">
        <f>[1]CF!BA12+[2]CF!BA12+[3]CF!BA12+[4]CF!BA12</f>
        <v>0</v>
      </c>
      <c r="BB12" s="10">
        <f>[1]CF!BB12+[2]CF!BB12+[3]CF!BB12+[4]CF!BB12</f>
        <v>0</v>
      </c>
      <c r="BC12" s="10">
        <f>[1]CF!BC12+[2]CF!BC12+[3]CF!BC12+[4]CF!BC12</f>
        <v>0</v>
      </c>
      <c r="BD12" s="10">
        <f>[1]CF!BD12+[2]CF!BD12+[3]CF!BD12+[4]CF!BD12</f>
        <v>0</v>
      </c>
      <c r="BE12" s="10">
        <f>[1]CF!BE12+[2]CF!BE12+[3]CF!BE12+[4]CF!BE12</f>
        <v>0</v>
      </c>
      <c r="BF12" s="10">
        <f>[1]CF!BF12+[2]CF!BF12+[3]CF!BF12+[4]CF!BF12</f>
        <v>0</v>
      </c>
      <c r="BG12" s="10">
        <f>[1]CF!BG12+[2]CF!BG12+[3]CF!BG12+[4]CF!BG12</f>
        <v>0</v>
      </c>
      <c r="BH12" s="10">
        <f>[1]CF!BH12+[2]CF!BH12+[3]CF!BH12+[4]CF!BH12</f>
        <v>0</v>
      </c>
      <c r="BI12" s="10">
        <f>[1]CF!BI12+[2]CF!BI12+[3]CF!BI12+[4]CF!BI12</f>
        <v>0</v>
      </c>
      <c r="BJ12" s="10">
        <f>[1]CF!BJ12+[2]CF!BJ12+[3]CF!BJ12+[4]CF!BJ12</f>
        <v>0</v>
      </c>
      <c r="BK12" s="10">
        <f>[1]CF!BK12+[2]CF!BK12+[3]CF!BK12+[4]CF!BK12</f>
        <v>0</v>
      </c>
      <c r="BL12" s="10">
        <f>[1]CF!BL12+[2]CF!BL12+[3]CF!BL12+[4]CF!BL12</f>
        <v>0</v>
      </c>
      <c r="BM12" s="10">
        <f>[1]CF!BM12+[2]CF!BM12+[3]CF!BM12+[4]CF!BM12</f>
        <v>0</v>
      </c>
      <c r="BN12" s="10">
        <f>[1]CF!BN12+[2]CF!BN12+[3]CF!BN12+[4]CF!BN12</f>
        <v>0</v>
      </c>
      <c r="BO12" s="10">
        <f>[1]CF!BO12+[2]CF!BO12+[3]CF!BO12+[4]CF!BO12</f>
        <v>0</v>
      </c>
      <c r="BP12" s="10">
        <f>[1]CF!BP12+[2]CF!BP12+[3]CF!BP12+[4]CF!BP12</f>
        <v>0</v>
      </c>
      <c r="BQ12" s="10">
        <f>[1]CF!BQ12+[2]CF!BQ12+[3]CF!BQ12+[4]CF!BQ12</f>
        <v>0</v>
      </c>
      <c r="BR12" s="10">
        <f>[1]CF!BR12+[2]CF!BR12+[3]CF!BR12+[4]CF!BR12</f>
        <v>0</v>
      </c>
      <c r="BS12" s="10">
        <f>[1]CF!BS12+[2]CF!BS12+[3]CF!BS12+[4]CF!BS12</f>
        <v>0</v>
      </c>
      <c r="BT12" s="10">
        <f>[1]CF!BT12+[2]CF!BT12+[3]CF!BT12+[4]CF!BT12</f>
        <v>0</v>
      </c>
      <c r="BU12" s="10">
        <f>[1]CF!BU12+[2]CF!BU12+[3]CF!BU12+[4]CF!BU12</f>
        <v>0</v>
      </c>
      <c r="BV12" s="10">
        <f>[1]CF!BV12+[2]CF!BV12+[3]CF!BV12+[4]CF!BV12</f>
        <v>0</v>
      </c>
      <c r="BW12" s="10">
        <f>[1]CF!BW12+[2]CF!BW12+[3]CF!BW12+[4]CF!BW12</f>
        <v>0</v>
      </c>
      <c r="BX12" s="10">
        <f>[1]CF!BX12+[2]CF!BX12+[3]CF!BX12+[4]CF!BX12</f>
        <v>0</v>
      </c>
      <c r="BY12" s="10">
        <f>[1]CF!BY12+[2]CF!BY12+[3]CF!BY12+[4]CF!BY12</f>
        <v>0</v>
      </c>
      <c r="BZ12" s="10">
        <f>[1]CF!BZ12+[2]CF!BZ12+[3]CF!BZ12+[4]CF!BZ12</f>
        <v>0</v>
      </c>
      <c r="CA12" s="10">
        <f>[1]CF!CA12+[2]CF!CA12+[3]CF!CA12+[4]CF!CA12</f>
        <v>0</v>
      </c>
      <c r="CB12" s="10">
        <f>[1]CF!CB12+[2]CF!CB12+[3]CF!CB12+[4]CF!CB12</f>
        <v>0</v>
      </c>
      <c r="CC12" s="10">
        <f>[1]CF!CC12+[2]CF!CC12+[3]CF!CC12+[4]CF!CC12</f>
        <v>0</v>
      </c>
      <c r="CD12" s="10">
        <f>[1]CF!CD12+[2]CF!CD12+[3]CF!CD12+[4]CF!CD12</f>
        <v>0</v>
      </c>
      <c r="CE12" s="10">
        <f>[1]CF!CE12+[2]CF!CE12+[3]CF!CE12+[4]CF!CE12</f>
        <v>0</v>
      </c>
      <c r="CF12" s="10">
        <f>[1]CF!CF12+[2]CF!CF12+[3]CF!CF12+[4]CF!CF12</f>
        <v>0</v>
      </c>
      <c r="CG12" s="10">
        <f>[1]CF!CG12+[2]CF!CG12+[3]CF!CG12+[4]CF!CG12</f>
        <v>0</v>
      </c>
      <c r="CH12" s="10">
        <f>[1]CF!CH12+[2]CF!CH12+[3]CF!CH12+[4]CF!CH12</f>
        <v>0</v>
      </c>
      <c r="CI12" s="10">
        <f>[1]CF!CI12+[2]CF!CI12+[3]CF!CI12+[4]CF!CI12</f>
        <v>0</v>
      </c>
      <c r="CJ12" s="10">
        <f>[1]CF!CJ12+[2]CF!CJ12+[3]CF!CJ12+[4]CF!CJ12</f>
        <v>0</v>
      </c>
      <c r="CK12" s="10">
        <f>[1]CF!CK12+[2]CF!CK12+[3]CF!CK12+[4]CF!CK12</f>
        <v>0</v>
      </c>
      <c r="CL12" s="10">
        <f>[1]CF!CL12+[2]CF!CL12+[3]CF!CL12+[4]CF!CL12</f>
        <v>0</v>
      </c>
      <c r="CM12" s="10">
        <f>[1]CF!CM12+[2]CF!CM12+[3]CF!CM12+[4]CF!CM12</f>
        <v>0</v>
      </c>
      <c r="CN12" s="10">
        <f>[1]CF!CN12+[2]CF!CN12+[3]CF!CN12+[4]CF!CN12</f>
        <v>0</v>
      </c>
      <c r="CO12" s="10">
        <f>[1]CF!CO12+[2]CF!CO12+[3]CF!CO12+[4]CF!CO12</f>
        <v>0</v>
      </c>
      <c r="CP12" s="10">
        <f>[1]CF!CP12+[2]CF!CP12+[3]CF!CP12+[4]CF!CP12</f>
        <v>0</v>
      </c>
      <c r="CQ12" s="10">
        <f>[1]CF!CQ12+[2]CF!CQ12+[3]CF!CQ12+[4]CF!CQ12</f>
        <v>0</v>
      </c>
      <c r="CR12" s="10">
        <f>[1]CF!CR12+[2]CF!CR12+[3]CF!CR12+[4]CF!CR12</f>
        <v>0</v>
      </c>
      <c r="CS12" s="10">
        <f>[1]CF!CS12+[2]CF!CS12+[3]CF!CS12+[4]CF!CS12</f>
        <v>0</v>
      </c>
      <c r="CT12" s="10">
        <f>[1]CF!CT12+[2]CF!CT12+[3]CF!CT12+[4]CF!CT12</f>
        <v>0</v>
      </c>
      <c r="CU12" s="10">
        <f>[1]CF!CU12+[2]CF!CU12+[3]CF!CU12+[4]CF!CU12</f>
        <v>0</v>
      </c>
      <c r="CV12" s="10">
        <f>[1]CF!CV12+[2]CF!CV12+[3]CF!CV12+[4]CF!CV12</f>
        <v>0</v>
      </c>
      <c r="CW12" s="10">
        <f>[1]CF!CW12+[2]CF!CW12+[3]CF!CW12+[4]CF!CW12</f>
        <v>0</v>
      </c>
      <c r="CX12" s="10">
        <f>[1]CF!CX12+[2]CF!CX12+[3]CF!CX12+[4]CF!CX12</f>
        <v>0</v>
      </c>
      <c r="CY12" s="10">
        <f>[1]CF!CY12+[2]CF!CY12+[3]CF!CY12+[4]CF!CY12</f>
        <v>0</v>
      </c>
      <c r="CZ12" s="10">
        <f>[1]CF!CZ12+[2]CF!CZ12+[3]CF!CZ12+[4]CF!CZ12</f>
        <v>0</v>
      </c>
      <c r="DA12" s="10">
        <f>[1]CF!DA12+[2]CF!DA12+[3]CF!DA12+[4]CF!DA12</f>
        <v>0</v>
      </c>
      <c r="DB12" s="10">
        <f>[1]CF!DB12+[2]CF!DB12+[3]CF!DB12+[4]CF!DB12</f>
        <v>0</v>
      </c>
      <c r="DC12" s="10">
        <f>[1]CF!DC12+[2]CF!DC12+[3]CF!DC12+[4]CF!DC12</f>
        <v>0</v>
      </c>
      <c r="DD12" s="10">
        <f>[1]CF!DD12+[2]CF!DD12+[3]CF!DD12+[4]CF!DD12</f>
        <v>0</v>
      </c>
      <c r="DE12" s="10">
        <f>[1]CF!DE12+[2]CF!DE12+[3]CF!DE12+[4]CF!DE12</f>
        <v>0</v>
      </c>
      <c r="DF12" s="10">
        <f>[1]CF!DF12+[2]CF!DF12+[3]CF!DF12+[4]CF!DF12</f>
        <v>0</v>
      </c>
      <c r="DG12" s="10">
        <f>[1]CF!DG12+[2]CF!DG12+[3]CF!DG12+[4]CF!DG12</f>
        <v>0</v>
      </c>
      <c r="DH12" s="10">
        <f>[1]CF!DH12+[2]CF!DH12+[3]CF!DH12+[4]CF!DH12</f>
        <v>0</v>
      </c>
      <c r="DI12" s="10">
        <f>[1]CF!DI12+[2]CF!DI12+[3]CF!DI12+[4]CF!DI12</f>
        <v>0</v>
      </c>
      <c r="DJ12" s="10">
        <f>[1]CF!DJ12+[2]CF!DJ12+[3]CF!DJ12+[4]CF!DJ12</f>
        <v>0</v>
      </c>
      <c r="DK12" s="10">
        <f>[1]CF!DK12+[2]CF!DK12+[3]CF!DK12+[4]CF!DK12</f>
        <v>0</v>
      </c>
      <c r="DL12" s="10">
        <f>[1]CF!DL12+[2]CF!DL12+[3]CF!DL12+[4]CF!DL12</f>
        <v>0</v>
      </c>
      <c r="DM12" s="10">
        <f>[1]CF!DM12+[2]CF!DM12+[3]CF!DM12+[4]CF!DM12</f>
        <v>0</v>
      </c>
      <c r="DN12" s="10">
        <f>[1]CF!DN12+[2]CF!DN12+[3]CF!DN12+[4]CF!DN12</f>
        <v>0</v>
      </c>
      <c r="DO12" s="10">
        <f>[1]CF!DO12+[2]CF!DO12+[3]CF!DO12+[4]CF!DO12</f>
        <v>0</v>
      </c>
      <c r="DP12" s="10">
        <f>[1]CF!DP12+[2]CF!DP12+[3]CF!DP12+[4]CF!DP12</f>
        <v>0</v>
      </c>
      <c r="DQ12" s="10">
        <f>[1]CF!DQ12+[2]CF!DQ12+[3]CF!DQ12+[4]CF!DQ12</f>
        <v>0</v>
      </c>
      <c r="DR12" s="10">
        <f>[1]CF!DR12+[2]CF!DR12+[3]CF!DR12+[4]CF!DR12</f>
        <v>0</v>
      </c>
      <c r="DS12" s="10">
        <f>[1]CF!DS12+[2]CF!DS12+[3]CF!DS12+[4]CF!DS12</f>
        <v>0</v>
      </c>
      <c r="DT12" s="10">
        <f>[1]CF!DT12+[2]CF!DT12+[3]CF!DT12+[4]CF!DT12</f>
        <v>0</v>
      </c>
      <c r="DU12" s="10">
        <f>[1]CF!DU12+[2]CF!DU12+[3]CF!DU12+[4]CF!DU12</f>
        <v>0</v>
      </c>
      <c r="DV12" s="10">
        <f>[1]CF!DV12+[2]CF!DV12+[3]CF!DV12+[4]CF!DV12</f>
        <v>0</v>
      </c>
      <c r="DW12" s="10">
        <f>[1]CF!DW12+[2]CF!DW12+[3]CF!DW12+[4]CF!DW12</f>
        <v>0</v>
      </c>
    </row>
    <row r="13" spans="1:127">
      <c r="A13" s="146" t="s">
        <v>43</v>
      </c>
      <c r="B13" s="56">
        <f>SUMIFS(F13:DW13,$F$2:$DW$2,"&gt;="&amp;Справочник!$H$1,$F$2:$DW$2,"&lt;="&amp;Справочник!$H$2)</f>
        <v>9227064</v>
      </c>
      <c r="C13" s="71">
        <f>SUMIFS('CF fact'!$C13:$DT13,'CF fact'!$C$2:$DT$2,"&gt;="&amp;Справочник!$H$1,'CF fact'!$C$2:$DT$2,"&lt;="&amp;Справочник!$H$2)</f>
        <v>1188085.3900000001</v>
      </c>
      <c r="D13" s="22">
        <f t="shared" si="8"/>
        <v>-8038978.6099999994</v>
      </c>
      <c r="E13" s="38">
        <f t="shared" si="9"/>
        <v>-0.8712390647772682</v>
      </c>
      <c r="F13" s="10">
        <f>[1]CF!F13+[2]CF!F13+[3]CF!F13+[4]CF!F13</f>
        <v>0</v>
      </c>
      <c r="G13" s="10">
        <f>[1]CF!G13+[2]CF!G13+[3]CF!G13+[4]CF!G13</f>
        <v>0</v>
      </c>
      <c r="H13" s="10">
        <f>[1]CF!H13+[2]CF!H13+[3]CF!H13+[4]CF!H13</f>
        <v>13524</v>
      </c>
      <c r="I13" s="10">
        <f>[1]CF!I13+[2]CF!I13+[3]CF!I13+[4]CF!I13</f>
        <v>0</v>
      </c>
      <c r="J13" s="10">
        <f>[1]CF!J13+[2]CF!J13+[3]CF!J13+[4]CF!J13</f>
        <v>0</v>
      </c>
      <c r="K13" s="10">
        <f>[1]CF!K13+[2]CF!K13+[3]CF!K13+[4]CF!K13</f>
        <v>0</v>
      </c>
      <c r="L13" s="10">
        <f>[1]CF!L13+[2]CF!L13+[3]CF!L13+[4]CF!L13</f>
        <v>0</v>
      </c>
      <c r="M13" s="10">
        <f>[1]CF!M13+[2]CF!M13+[3]CF!M13+[4]CF!M13</f>
        <v>0</v>
      </c>
      <c r="N13" s="10">
        <f>[1]CF!N13+[2]CF!N13+[3]CF!N13+[4]CF!N13</f>
        <v>0</v>
      </c>
      <c r="O13" s="10">
        <f>[1]CF!O13+[2]CF!O13+[3]CF!O13+[4]CF!O13</f>
        <v>0</v>
      </c>
      <c r="P13" s="10">
        <f>[1]CF!P13+[2]CF!P13+[3]CF!P13+[4]CF!P13</f>
        <v>0</v>
      </c>
      <c r="Q13" s="10">
        <f>[1]CF!Q13+[2]CF!Q13+[3]CF!Q13+[4]CF!Q13</f>
        <v>0</v>
      </c>
      <c r="R13" s="10">
        <f>[1]CF!R13+[2]CF!R13+[3]CF!R13+[4]CF!R13</f>
        <v>0</v>
      </c>
      <c r="S13" s="10">
        <f>[1]CF!S13+[2]CF!S13+[3]CF!S13+[4]CF!S13</f>
        <v>0</v>
      </c>
      <c r="T13" s="10">
        <f>[1]CF!T13+[2]CF!T13+[3]CF!T13+[4]CF!T13</f>
        <v>0</v>
      </c>
      <c r="U13" s="10">
        <f>[1]CF!U13+[2]CF!U13+[3]CF!U13+[4]CF!U13</f>
        <v>0</v>
      </c>
      <c r="V13" s="10">
        <f>[1]CF!V13+[2]CF!V13+[3]CF!V13+[4]CF!V13</f>
        <v>0</v>
      </c>
      <c r="W13" s="10">
        <f>[1]CF!W13+[2]CF!W13+[3]CF!W13+[4]CF!W13</f>
        <v>0</v>
      </c>
      <c r="X13" s="10">
        <f>[1]CF!X13+[2]CF!X13+[3]CF!X13+[4]CF!X13</f>
        <v>0</v>
      </c>
      <c r="Y13" s="10">
        <f>[1]CF!Y13+[2]CF!Y13+[3]CF!Y13+[4]CF!Y13</f>
        <v>0</v>
      </c>
      <c r="Z13" s="10">
        <f>[1]CF!Z13+[2]CF!Z13+[3]CF!Z13+[4]CF!Z13</f>
        <v>0</v>
      </c>
      <c r="AA13" s="10">
        <f>[1]CF!AA13+[2]CF!AA13+[3]CF!AA13+[4]CF!AA13</f>
        <v>246710</v>
      </c>
      <c r="AB13" s="10">
        <f>[1]CF!AB13+[2]CF!AB13+[3]CF!AB13+[4]CF!AB13</f>
        <v>0</v>
      </c>
      <c r="AC13" s="10">
        <f>[1]CF!AC13+[2]CF!AC13+[3]CF!AC13+[4]CF!AC13</f>
        <v>0</v>
      </c>
      <c r="AD13" s="10">
        <f>[1]CF!AD13+[2]CF!AD13+[3]CF!AD13+[4]CF!AD13</f>
        <v>750000</v>
      </c>
      <c r="AE13" s="10">
        <f>[1]CF!AE13+[2]CF!AE13+[3]CF!AE13+[4]CF!AE13</f>
        <v>6804830</v>
      </c>
      <c r="AF13" s="10">
        <f>[1]CF!AF13+[2]CF!AF13+[3]CF!AF13+[4]CF!AF13</f>
        <v>0</v>
      </c>
      <c r="AG13" s="10">
        <f>[1]CF!AG13+[2]CF!AG13+[3]CF!AG13+[4]CF!AG13</f>
        <v>0</v>
      </c>
      <c r="AH13" s="10">
        <f>[1]CF!AH13+[2]CF!AH13+[3]CF!AH13+[4]CF!AH13</f>
        <v>1412000</v>
      </c>
      <c r="AI13" s="10">
        <f>[1]CF!AI13+[2]CF!AI13+[3]CF!AI13+[4]CF!AI13</f>
        <v>0</v>
      </c>
      <c r="AJ13" s="10">
        <f>[1]CF!AJ13+[2]CF!AJ13+[3]CF!AJ13+[4]CF!AJ13</f>
        <v>0</v>
      </c>
      <c r="AK13" s="10">
        <f>[1]CF!AK13+[2]CF!AK13+[3]CF!AK13+[4]CF!AK13</f>
        <v>0</v>
      </c>
      <c r="AL13" s="10">
        <f>[1]CF!AL13+[2]CF!AL13+[3]CF!AL13+[4]CF!AL13</f>
        <v>0</v>
      </c>
      <c r="AM13" s="10">
        <f>[1]CF!AM13+[2]CF!AM13+[3]CF!AM13+[4]CF!AM13</f>
        <v>0</v>
      </c>
      <c r="AN13" s="10">
        <f>[1]CF!AN13+[2]CF!AN13+[3]CF!AN13+[4]CF!AN13</f>
        <v>0</v>
      </c>
      <c r="AO13" s="10">
        <f>[1]CF!AO13+[2]CF!AO13+[3]CF!AO13+[4]CF!AO13</f>
        <v>0</v>
      </c>
      <c r="AP13" s="10">
        <f>[1]CF!AP13+[2]CF!AP13+[3]CF!AP13+[4]CF!AP13</f>
        <v>0</v>
      </c>
      <c r="AQ13" s="10">
        <f>[1]CF!AQ13+[2]CF!AQ13+[3]CF!AQ13+[4]CF!AQ13</f>
        <v>0</v>
      </c>
      <c r="AR13" s="10">
        <f>[1]CF!AR13+[2]CF!AR13+[3]CF!AR13+[4]CF!AR13</f>
        <v>0</v>
      </c>
      <c r="AS13" s="10">
        <f>[1]CF!AS13+[2]CF!AS13+[3]CF!AS13+[4]CF!AS13</f>
        <v>0</v>
      </c>
      <c r="AT13" s="10">
        <f>[1]CF!AT13+[2]CF!AT13+[3]CF!AT13+[4]CF!AT13</f>
        <v>0</v>
      </c>
      <c r="AU13" s="10">
        <f>[1]CF!AU13+[2]CF!AU13+[3]CF!AU13+[4]CF!AU13</f>
        <v>0</v>
      </c>
      <c r="AV13" s="10">
        <f>[1]CF!AV13+[2]CF!AV13+[3]CF!AV13+[4]CF!AV13</f>
        <v>0</v>
      </c>
      <c r="AW13" s="10">
        <f>[1]CF!AW13+[2]CF!AW13+[3]CF!AW13+[4]CF!AW13</f>
        <v>0</v>
      </c>
      <c r="AX13" s="10">
        <f>[1]CF!AX13+[2]CF!AX13+[3]CF!AX13+[4]CF!AX13</f>
        <v>0</v>
      </c>
      <c r="AY13" s="10">
        <f>[1]CF!AY13+[2]CF!AY13+[3]CF!AY13+[4]CF!AY13</f>
        <v>0</v>
      </c>
      <c r="AZ13" s="10">
        <f>[1]CF!AZ13+[2]CF!AZ13+[3]CF!AZ13+[4]CF!AZ13</f>
        <v>0</v>
      </c>
      <c r="BA13" s="10">
        <f>[1]CF!BA13+[2]CF!BA13+[3]CF!BA13+[4]CF!BA13</f>
        <v>0</v>
      </c>
      <c r="BB13" s="10">
        <f>[1]CF!BB13+[2]CF!BB13+[3]CF!BB13+[4]CF!BB13</f>
        <v>0</v>
      </c>
      <c r="BC13" s="10">
        <f>[1]CF!BC13+[2]CF!BC13+[3]CF!BC13+[4]CF!BC13</f>
        <v>0</v>
      </c>
      <c r="BD13" s="10">
        <f>[1]CF!BD13+[2]CF!BD13+[3]CF!BD13+[4]CF!BD13</f>
        <v>0</v>
      </c>
      <c r="BE13" s="10">
        <f>[1]CF!BE13+[2]CF!BE13+[3]CF!BE13+[4]CF!BE13</f>
        <v>0</v>
      </c>
      <c r="BF13" s="10">
        <f>[1]CF!BF13+[2]CF!BF13+[3]CF!BF13+[4]CF!BF13</f>
        <v>0</v>
      </c>
      <c r="BG13" s="10">
        <f>[1]CF!BG13+[2]CF!BG13+[3]CF!BG13+[4]CF!BG13</f>
        <v>0</v>
      </c>
      <c r="BH13" s="10">
        <f>[1]CF!BH13+[2]CF!BH13+[3]CF!BH13+[4]CF!BH13</f>
        <v>0</v>
      </c>
      <c r="BI13" s="10">
        <f>[1]CF!BI13+[2]CF!BI13+[3]CF!BI13+[4]CF!BI13</f>
        <v>0</v>
      </c>
      <c r="BJ13" s="10">
        <f>[1]CF!BJ13+[2]CF!BJ13+[3]CF!BJ13+[4]CF!BJ13</f>
        <v>0</v>
      </c>
      <c r="BK13" s="10">
        <f>[1]CF!BK13+[2]CF!BK13+[3]CF!BK13+[4]CF!BK13</f>
        <v>0</v>
      </c>
      <c r="BL13" s="10">
        <f>[1]CF!BL13+[2]CF!BL13+[3]CF!BL13+[4]CF!BL13</f>
        <v>0</v>
      </c>
      <c r="BM13" s="10">
        <f>[1]CF!BM13+[2]CF!BM13+[3]CF!BM13+[4]CF!BM13</f>
        <v>0</v>
      </c>
      <c r="BN13" s="10">
        <f>[1]CF!BN13+[2]CF!BN13+[3]CF!BN13+[4]CF!BN13</f>
        <v>0</v>
      </c>
      <c r="BO13" s="10">
        <f>[1]CF!BO13+[2]CF!BO13+[3]CF!BO13+[4]CF!BO13</f>
        <v>0</v>
      </c>
      <c r="BP13" s="10">
        <f>[1]CF!BP13+[2]CF!BP13+[3]CF!BP13+[4]CF!BP13</f>
        <v>0</v>
      </c>
      <c r="BQ13" s="10">
        <f>[1]CF!BQ13+[2]CF!BQ13+[3]CF!BQ13+[4]CF!BQ13</f>
        <v>0</v>
      </c>
      <c r="BR13" s="10">
        <f>[1]CF!BR13+[2]CF!BR13+[3]CF!BR13+[4]CF!BR13</f>
        <v>0</v>
      </c>
      <c r="BS13" s="10">
        <f>[1]CF!BS13+[2]CF!BS13+[3]CF!BS13+[4]CF!BS13</f>
        <v>0</v>
      </c>
      <c r="BT13" s="10">
        <f>[1]CF!BT13+[2]CF!BT13+[3]CF!BT13+[4]CF!BT13</f>
        <v>0</v>
      </c>
      <c r="BU13" s="10">
        <f>[1]CF!BU13+[2]CF!BU13+[3]CF!BU13+[4]CF!BU13</f>
        <v>0</v>
      </c>
      <c r="BV13" s="10">
        <f>[1]CF!BV13+[2]CF!BV13+[3]CF!BV13+[4]CF!BV13</f>
        <v>0</v>
      </c>
      <c r="BW13" s="10">
        <f>[1]CF!BW13+[2]CF!BW13+[3]CF!BW13+[4]CF!BW13</f>
        <v>0</v>
      </c>
      <c r="BX13" s="10">
        <f>[1]CF!BX13+[2]CF!BX13+[3]CF!BX13+[4]CF!BX13</f>
        <v>0</v>
      </c>
      <c r="BY13" s="10">
        <f>[1]CF!BY13+[2]CF!BY13+[3]CF!BY13+[4]CF!BY13</f>
        <v>0</v>
      </c>
      <c r="BZ13" s="10">
        <f>[1]CF!BZ13+[2]CF!BZ13+[3]CF!BZ13+[4]CF!BZ13</f>
        <v>0</v>
      </c>
      <c r="CA13" s="10">
        <f>[1]CF!CA13+[2]CF!CA13+[3]CF!CA13+[4]CF!CA13</f>
        <v>0</v>
      </c>
      <c r="CB13" s="10">
        <f>[1]CF!CB13+[2]CF!CB13+[3]CF!CB13+[4]CF!CB13</f>
        <v>0</v>
      </c>
      <c r="CC13" s="10">
        <f>[1]CF!CC13+[2]CF!CC13+[3]CF!CC13+[4]CF!CC13</f>
        <v>0</v>
      </c>
      <c r="CD13" s="10">
        <f>[1]CF!CD13+[2]CF!CD13+[3]CF!CD13+[4]CF!CD13</f>
        <v>0</v>
      </c>
      <c r="CE13" s="10">
        <f>[1]CF!CE13+[2]CF!CE13+[3]CF!CE13+[4]CF!CE13</f>
        <v>0</v>
      </c>
      <c r="CF13" s="10">
        <f>[1]CF!CF13+[2]CF!CF13+[3]CF!CF13+[4]CF!CF13</f>
        <v>0</v>
      </c>
      <c r="CG13" s="10">
        <f>[1]CF!CG13+[2]CF!CG13+[3]CF!CG13+[4]CF!CG13</f>
        <v>0</v>
      </c>
      <c r="CH13" s="10">
        <f>[1]CF!CH13+[2]CF!CH13+[3]CF!CH13+[4]CF!CH13</f>
        <v>0</v>
      </c>
      <c r="CI13" s="10">
        <f>[1]CF!CI13+[2]CF!CI13+[3]CF!CI13+[4]CF!CI13</f>
        <v>0</v>
      </c>
      <c r="CJ13" s="10">
        <f>[1]CF!CJ13+[2]CF!CJ13+[3]CF!CJ13+[4]CF!CJ13</f>
        <v>0</v>
      </c>
      <c r="CK13" s="10">
        <f>[1]CF!CK13+[2]CF!CK13+[3]CF!CK13+[4]CF!CK13</f>
        <v>0</v>
      </c>
      <c r="CL13" s="10">
        <f>[1]CF!CL13+[2]CF!CL13+[3]CF!CL13+[4]CF!CL13</f>
        <v>0</v>
      </c>
      <c r="CM13" s="10">
        <f>[1]CF!CM13+[2]CF!CM13+[3]CF!CM13+[4]CF!CM13</f>
        <v>0</v>
      </c>
      <c r="CN13" s="10">
        <f>[1]CF!CN13+[2]CF!CN13+[3]CF!CN13+[4]CF!CN13</f>
        <v>0</v>
      </c>
      <c r="CO13" s="10">
        <f>[1]CF!CO13+[2]CF!CO13+[3]CF!CO13+[4]CF!CO13</f>
        <v>0</v>
      </c>
      <c r="CP13" s="10">
        <f>[1]CF!CP13+[2]CF!CP13+[3]CF!CP13+[4]CF!CP13</f>
        <v>0</v>
      </c>
      <c r="CQ13" s="10">
        <f>[1]CF!CQ13+[2]CF!CQ13+[3]CF!CQ13+[4]CF!CQ13</f>
        <v>0</v>
      </c>
      <c r="CR13" s="10">
        <f>[1]CF!CR13+[2]CF!CR13+[3]CF!CR13+[4]CF!CR13</f>
        <v>0</v>
      </c>
      <c r="CS13" s="10">
        <f>[1]CF!CS13+[2]CF!CS13+[3]CF!CS13+[4]CF!CS13</f>
        <v>0</v>
      </c>
      <c r="CT13" s="10">
        <f>[1]CF!CT13+[2]CF!CT13+[3]CF!CT13+[4]CF!CT13</f>
        <v>0</v>
      </c>
      <c r="CU13" s="10">
        <f>[1]CF!CU13+[2]CF!CU13+[3]CF!CU13+[4]CF!CU13</f>
        <v>0</v>
      </c>
      <c r="CV13" s="10">
        <f>[1]CF!CV13+[2]CF!CV13+[3]CF!CV13+[4]CF!CV13</f>
        <v>0</v>
      </c>
      <c r="CW13" s="10">
        <f>[1]CF!CW13+[2]CF!CW13+[3]CF!CW13+[4]CF!CW13</f>
        <v>0</v>
      </c>
      <c r="CX13" s="10">
        <f>[1]CF!CX13+[2]CF!CX13+[3]CF!CX13+[4]CF!CX13</f>
        <v>0</v>
      </c>
      <c r="CY13" s="10">
        <f>[1]CF!CY13+[2]CF!CY13+[3]CF!CY13+[4]CF!CY13</f>
        <v>0</v>
      </c>
      <c r="CZ13" s="10">
        <f>[1]CF!CZ13+[2]CF!CZ13+[3]CF!CZ13+[4]CF!CZ13</f>
        <v>0</v>
      </c>
      <c r="DA13" s="10">
        <f>[1]CF!DA13+[2]CF!DA13+[3]CF!DA13+[4]CF!DA13</f>
        <v>0</v>
      </c>
      <c r="DB13" s="10">
        <f>[1]CF!DB13+[2]CF!DB13+[3]CF!DB13+[4]CF!DB13</f>
        <v>0</v>
      </c>
      <c r="DC13" s="10">
        <f>[1]CF!DC13+[2]CF!DC13+[3]CF!DC13+[4]CF!DC13</f>
        <v>0</v>
      </c>
      <c r="DD13" s="10">
        <f>[1]CF!DD13+[2]CF!DD13+[3]CF!DD13+[4]CF!DD13</f>
        <v>0</v>
      </c>
      <c r="DE13" s="10">
        <f>[1]CF!DE13+[2]CF!DE13+[3]CF!DE13+[4]CF!DE13</f>
        <v>0</v>
      </c>
      <c r="DF13" s="10">
        <f>[1]CF!DF13+[2]CF!DF13+[3]CF!DF13+[4]CF!DF13</f>
        <v>0</v>
      </c>
      <c r="DG13" s="10">
        <f>[1]CF!DG13+[2]CF!DG13+[3]CF!DG13+[4]CF!DG13</f>
        <v>0</v>
      </c>
      <c r="DH13" s="10">
        <f>[1]CF!DH13+[2]CF!DH13+[3]CF!DH13+[4]CF!DH13</f>
        <v>0</v>
      </c>
      <c r="DI13" s="10">
        <f>[1]CF!DI13+[2]CF!DI13+[3]CF!DI13+[4]CF!DI13</f>
        <v>0</v>
      </c>
      <c r="DJ13" s="10">
        <f>[1]CF!DJ13+[2]CF!DJ13+[3]CF!DJ13+[4]CF!DJ13</f>
        <v>0</v>
      </c>
      <c r="DK13" s="10">
        <f>[1]CF!DK13+[2]CF!DK13+[3]CF!DK13+[4]CF!DK13</f>
        <v>0</v>
      </c>
      <c r="DL13" s="10">
        <f>[1]CF!DL13+[2]CF!DL13+[3]CF!DL13+[4]CF!DL13</f>
        <v>0</v>
      </c>
      <c r="DM13" s="10">
        <f>[1]CF!DM13+[2]CF!DM13+[3]CF!DM13+[4]CF!DM13</f>
        <v>0</v>
      </c>
      <c r="DN13" s="10">
        <f>[1]CF!DN13+[2]CF!DN13+[3]CF!DN13+[4]CF!DN13</f>
        <v>0</v>
      </c>
      <c r="DO13" s="10">
        <f>[1]CF!DO13+[2]CF!DO13+[3]CF!DO13+[4]CF!DO13</f>
        <v>0</v>
      </c>
      <c r="DP13" s="10">
        <f>[1]CF!DP13+[2]CF!DP13+[3]CF!DP13+[4]CF!DP13</f>
        <v>0</v>
      </c>
      <c r="DQ13" s="10">
        <f>[1]CF!DQ13+[2]CF!DQ13+[3]CF!DQ13+[4]CF!DQ13</f>
        <v>0</v>
      </c>
      <c r="DR13" s="10">
        <f>[1]CF!DR13+[2]CF!DR13+[3]CF!DR13+[4]CF!DR13</f>
        <v>0</v>
      </c>
      <c r="DS13" s="10">
        <f>[1]CF!DS13+[2]CF!DS13+[3]CF!DS13+[4]CF!DS13</f>
        <v>0</v>
      </c>
      <c r="DT13" s="10">
        <f>[1]CF!DT13+[2]CF!DT13+[3]CF!DT13+[4]CF!DT13</f>
        <v>0</v>
      </c>
      <c r="DU13" s="10">
        <f>[1]CF!DU13+[2]CF!DU13+[3]CF!DU13+[4]CF!DU13</f>
        <v>0</v>
      </c>
      <c r="DV13" s="10">
        <f>[1]CF!DV13+[2]CF!DV13+[3]CF!DV13+[4]CF!DV13</f>
        <v>0</v>
      </c>
      <c r="DW13" s="10">
        <f>[1]CF!DW13+[2]CF!DW13+[3]CF!DW13+[4]CF!DW13</f>
        <v>0</v>
      </c>
    </row>
    <row r="14" spans="1:127">
      <c r="A14" s="147" t="s">
        <v>39</v>
      </c>
      <c r="B14" s="56">
        <f>SUMIFS(F14:DW14,$F$2:$DW$2,"&gt;="&amp;Справочник!$H$1,$F$2:$DW$2,"&lt;="&amp;Справочник!$H$2)</f>
        <v>850000</v>
      </c>
      <c r="C14" s="71">
        <f>SUMIFS('CF fact'!$C14:$DT14,'CF fact'!$C$2:$DT$2,"&gt;="&amp;Справочник!$H$1,'CF fact'!$C$2:$DT$2,"&lt;="&amp;Справочник!$H$2)</f>
        <v>155940.35</v>
      </c>
      <c r="D14" s="22">
        <f t="shared" si="8"/>
        <v>-694059.65</v>
      </c>
      <c r="E14" s="38">
        <f t="shared" si="9"/>
        <v>-0.81654076470588233</v>
      </c>
      <c r="F14" s="10">
        <f>[1]CF!F14+[2]CF!F14+[3]CF!F14+[4]CF!F14</f>
        <v>0</v>
      </c>
      <c r="G14" s="10">
        <f>[1]CF!G14+[2]CF!G14+[3]CF!G14+[4]CF!G14</f>
        <v>0</v>
      </c>
      <c r="H14" s="10">
        <f>[1]CF!H14+[2]CF!H14+[3]CF!H14+[4]CF!H14</f>
        <v>150000</v>
      </c>
      <c r="I14" s="10">
        <f>[1]CF!I14+[2]CF!I14+[3]CF!I14+[4]CF!I14</f>
        <v>0</v>
      </c>
      <c r="J14" s="10">
        <f>[1]CF!J14+[2]CF!J14+[3]CF!J14+[4]CF!J14</f>
        <v>0</v>
      </c>
      <c r="K14" s="10">
        <f>[1]CF!K14+[2]CF!K14+[3]CF!K14+[4]CF!K14</f>
        <v>0</v>
      </c>
      <c r="L14" s="10">
        <f>[1]CF!L14+[2]CF!L14+[3]CF!L14+[4]CF!L14</f>
        <v>0</v>
      </c>
      <c r="M14" s="10">
        <f>[1]CF!M14+[2]CF!M14+[3]CF!M14+[4]CF!M14</f>
        <v>0</v>
      </c>
      <c r="N14" s="10">
        <f>[1]CF!N14+[2]CF!N14+[3]CF!N14+[4]CF!N14</f>
        <v>0</v>
      </c>
      <c r="O14" s="10">
        <f>[1]CF!O14+[2]CF!O14+[3]CF!O14+[4]CF!O14</f>
        <v>0</v>
      </c>
      <c r="P14" s="10">
        <f>[1]CF!P14+[2]CF!P14+[3]CF!P14+[4]CF!P14</f>
        <v>0</v>
      </c>
      <c r="Q14" s="10">
        <f>[1]CF!Q14+[2]CF!Q14+[3]CF!Q14+[4]CF!Q14</f>
        <v>0</v>
      </c>
      <c r="R14" s="10">
        <f>[1]CF!R14+[2]CF!R14+[3]CF!R14+[4]CF!R14</f>
        <v>0</v>
      </c>
      <c r="S14" s="10">
        <f>[1]CF!S14+[2]CF!S14+[3]CF!S14+[4]CF!S14</f>
        <v>0</v>
      </c>
      <c r="T14" s="10">
        <f>[1]CF!T14+[2]CF!T14+[3]CF!T14+[4]CF!T14</f>
        <v>0</v>
      </c>
      <c r="U14" s="10">
        <f>[1]CF!U14+[2]CF!U14+[3]CF!U14+[4]CF!U14</f>
        <v>0</v>
      </c>
      <c r="V14" s="10">
        <f>[1]CF!V14+[2]CF!V14+[3]CF!V14+[4]CF!V14</f>
        <v>0</v>
      </c>
      <c r="W14" s="10">
        <f>[1]CF!W14+[2]CF!W14+[3]CF!W14+[4]CF!W14</f>
        <v>0</v>
      </c>
      <c r="X14" s="10">
        <f>[1]CF!X14+[2]CF!X14+[3]CF!X14+[4]CF!X14</f>
        <v>300000</v>
      </c>
      <c r="Y14" s="10">
        <f>[1]CF!Y14+[2]CF!Y14+[3]CF!Y14+[4]CF!Y14</f>
        <v>0</v>
      </c>
      <c r="Z14" s="10">
        <f>[1]CF!Z14+[2]CF!Z14+[3]CF!Z14+[4]CF!Z14</f>
        <v>0</v>
      </c>
      <c r="AA14" s="10">
        <f>[1]CF!AA14+[2]CF!AA14+[3]CF!AA14+[4]CF!AA14</f>
        <v>0</v>
      </c>
      <c r="AB14" s="10">
        <f>[1]CF!AB14+[2]CF!AB14+[3]CF!AB14+[4]CF!AB14</f>
        <v>0</v>
      </c>
      <c r="AC14" s="10">
        <f>[1]CF!AC14+[2]CF!AC14+[3]CF!AC14+[4]CF!AC14</f>
        <v>0</v>
      </c>
      <c r="AD14" s="10">
        <f>[1]CF!AD14+[2]CF!AD14+[3]CF!AD14+[4]CF!AD14</f>
        <v>200000</v>
      </c>
      <c r="AE14" s="10">
        <f>[1]CF!AE14+[2]CF!AE14+[3]CF!AE14+[4]CF!AE14</f>
        <v>0</v>
      </c>
      <c r="AF14" s="10">
        <f>[1]CF!AF14+[2]CF!AF14+[3]CF!AF14+[4]CF!AF14</f>
        <v>0</v>
      </c>
      <c r="AG14" s="10">
        <f>[1]CF!AG14+[2]CF!AG14+[3]CF!AG14+[4]CF!AG14</f>
        <v>0</v>
      </c>
      <c r="AH14" s="10">
        <f>[1]CF!AH14+[2]CF!AH14+[3]CF!AH14+[4]CF!AH14</f>
        <v>0</v>
      </c>
      <c r="AI14" s="10">
        <f>[1]CF!AI14+[2]CF!AI14+[3]CF!AI14+[4]CF!AI14</f>
        <v>200000</v>
      </c>
      <c r="AJ14" s="10">
        <f>[1]CF!AJ14+[2]CF!AJ14+[3]CF!AJ14+[4]CF!AJ14</f>
        <v>0</v>
      </c>
      <c r="AK14" s="10">
        <f>[1]CF!AK14+[2]CF!AK14+[3]CF!AK14+[4]CF!AK14</f>
        <v>0</v>
      </c>
      <c r="AL14" s="10">
        <f>[1]CF!AL14+[2]CF!AL14+[3]CF!AL14+[4]CF!AL14</f>
        <v>0</v>
      </c>
      <c r="AM14" s="10">
        <f>[1]CF!AM14+[2]CF!AM14+[3]CF!AM14+[4]CF!AM14</f>
        <v>0</v>
      </c>
      <c r="AN14" s="10">
        <f>[1]CF!AN14+[2]CF!AN14+[3]CF!AN14+[4]CF!AN14</f>
        <v>0</v>
      </c>
      <c r="AO14" s="10">
        <f>[1]CF!AO14+[2]CF!AO14+[3]CF!AO14+[4]CF!AO14</f>
        <v>0</v>
      </c>
      <c r="AP14" s="10">
        <f>[1]CF!AP14+[2]CF!AP14+[3]CF!AP14+[4]CF!AP14</f>
        <v>0</v>
      </c>
      <c r="AQ14" s="10">
        <f>[1]CF!AQ14+[2]CF!AQ14+[3]CF!AQ14+[4]CF!AQ14</f>
        <v>0</v>
      </c>
      <c r="AR14" s="10">
        <f>[1]CF!AR14+[2]CF!AR14+[3]CF!AR14+[4]CF!AR14</f>
        <v>0</v>
      </c>
      <c r="AS14" s="10">
        <f>[1]CF!AS14+[2]CF!AS14+[3]CF!AS14+[4]CF!AS14</f>
        <v>0</v>
      </c>
      <c r="AT14" s="10">
        <f>[1]CF!AT14+[2]CF!AT14+[3]CF!AT14+[4]CF!AT14</f>
        <v>0</v>
      </c>
      <c r="AU14" s="10">
        <f>[1]CF!AU14+[2]CF!AU14+[3]CF!AU14+[4]CF!AU14</f>
        <v>0</v>
      </c>
      <c r="AV14" s="10">
        <f>[1]CF!AV14+[2]CF!AV14+[3]CF!AV14+[4]CF!AV14</f>
        <v>0</v>
      </c>
      <c r="AW14" s="10">
        <f>[1]CF!AW14+[2]CF!AW14+[3]CF!AW14+[4]CF!AW14</f>
        <v>0</v>
      </c>
      <c r="AX14" s="10">
        <f>[1]CF!AX14+[2]CF!AX14+[3]CF!AX14+[4]CF!AX14</f>
        <v>0</v>
      </c>
      <c r="AY14" s="10">
        <f>[1]CF!AY14+[2]CF!AY14+[3]CF!AY14+[4]CF!AY14</f>
        <v>0</v>
      </c>
      <c r="AZ14" s="10">
        <f>[1]CF!AZ14+[2]CF!AZ14+[3]CF!AZ14+[4]CF!AZ14</f>
        <v>0</v>
      </c>
      <c r="BA14" s="10">
        <f>[1]CF!BA14+[2]CF!BA14+[3]CF!BA14+[4]CF!BA14</f>
        <v>0</v>
      </c>
      <c r="BB14" s="10">
        <f>[1]CF!BB14+[2]CF!BB14+[3]CF!BB14+[4]CF!BB14</f>
        <v>0</v>
      </c>
      <c r="BC14" s="10">
        <f>[1]CF!BC14+[2]CF!BC14+[3]CF!BC14+[4]CF!BC14</f>
        <v>0</v>
      </c>
      <c r="BD14" s="10">
        <f>[1]CF!BD14+[2]CF!BD14+[3]CF!BD14+[4]CF!BD14</f>
        <v>0</v>
      </c>
      <c r="BE14" s="10">
        <f>[1]CF!BE14+[2]CF!BE14+[3]CF!BE14+[4]CF!BE14</f>
        <v>0</v>
      </c>
      <c r="BF14" s="10">
        <f>[1]CF!BF14+[2]CF!BF14+[3]CF!BF14+[4]CF!BF14</f>
        <v>0</v>
      </c>
      <c r="BG14" s="10">
        <f>[1]CF!BG14+[2]CF!BG14+[3]CF!BG14+[4]CF!BG14</f>
        <v>0</v>
      </c>
      <c r="BH14" s="10">
        <f>[1]CF!BH14+[2]CF!BH14+[3]CF!BH14+[4]CF!BH14</f>
        <v>0</v>
      </c>
      <c r="BI14" s="10">
        <f>[1]CF!BI14+[2]CF!BI14+[3]CF!BI14+[4]CF!BI14</f>
        <v>0</v>
      </c>
      <c r="BJ14" s="10">
        <f>[1]CF!BJ14+[2]CF!BJ14+[3]CF!BJ14+[4]CF!BJ14</f>
        <v>0</v>
      </c>
      <c r="BK14" s="10">
        <f>[1]CF!BK14+[2]CF!BK14+[3]CF!BK14+[4]CF!BK14</f>
        <v>0</v>
      </c>
      <c r="BL14" s="10">
        <f>[1]CF!BL14+[2]CF!BL14+[3]CF!BL14+[4]CF!BL14</f>
        <v>0</v>
      </c>
      <c r="BM14" s="10">
        <f>[1]CF!BM14+[2]CF!BM14+[3]CF!BM14+[4]CF!BM14</f>
        <v>0</v>
      </c>
      <c r="BN14" s="10">
        <f>[1]CF!BN14+[2]CF!BN14+[3]CF!BN14+[4]CF!BN14</f>
        <v>0</v>
      </c>
      <c r="BO14" s="10">
        <f>[1]CF!BO14+[2]CF!BO14+[3]CF!BO14+[4]CF!BO14</f>
        <v>0</v>
      </c>
      <c r="BP14" s="10">
        <f>[1]CF!BP14+[2]CF!BP14+[3]CF!BP14+[4]CF!BP14</f>
        <v>0</v>
      </c>
      <c r="BQ14" s="10">
        <f>[1]CF!BQ14+[2]CF!BQ14+[3]CF!BQ14+[4]CF!BQ14</f>
        <v>0</v>
      </c>
      <c r="BR14" s="10">
        <f>[1]CF!BR14+[2]CF!BR14+[3]CF!BR14+[4]CF!BR14</f>
        <v>0</v>
      </c>
      <c r="BS14" s="10">
        <f>[1]CF!BS14+[2]CF!BS14+[3]CF!BS14+[4]CF!BS14</f>
        <v>0</v>
      </c>
      <c r="BT14" s="10">
        <f>[1]CF!BT14+[2]CF!BT14+[3]CF!BT14+[4]CF!BT14</f>
        <v>0</v>
      </c>
      <c r="BU14" s="10">
        <f>[1]CF!BU14+[2]CF!BU14+[3]CF!BU14+[4]CF!BU14</f>
        <v>0</v>
      </c>
      <c r="BV14" s="10">
        <f>[1]CF!BV14+[2]CF!BV14+[3]CF!BV14+[4]CF!BV14</f>
        <v>0</v>
      </c>
      <c r="BW14" s="10">
        <f>[1]CF!BW14+[2]CF!BW14+[3]CF!BW14+[4]CF!BW14</f>
        <v>0</v>
      </c>
      <c r="BX14" s="10">
        <f>[1]CF!BX14+[2]CF!BX14+[3]CF!BX14+[4]CF!BX14</f>
        <v>0</v>
      </c>
      <c r="BY14" s="10">
        <f>[1]CF!BY14+[2]CF!BY14+[3]CF!BY14+[4]CF!BY14</f>
        <v>0</v>
      </c>
      <c r="BZ14" s="10">
        <f>[1]CF!BZ14+[2]CF!BZ14+[3]CF!BZ14+[4]CF!BZ14</f>
        <v>0</v>
      </c>
      <c r="CA14" s="10">
        <f>[1]CF!CA14+[2]CF!CA14+[3]CF!CA14+[4]CF!CA14</f>
        <v>0</v>
      </c>
      <c r="CB14" s="10">
        <f>[1]CF!CB14+[2]CF!CB14+[3]CF!CB14+[4]CF!CB14</f>
        <v>0</v>
      </c>
      <c r="CC14" s="10">
        <f>[1]CF!CC14+[2]CF!CC14+[3]CF!CC14+[4]CF!CC14</f>
        <v>0</v>
      </c>
      <c r="CD14" s="10">
        <f>[1]CF!CD14+[2]CF!CD14+[3]CF!CD14+[4]CF!CD14</f>
        <v>0</v>
      </c>
      <c r="CE14" s="10">
        <f>[1]CF!CE14+[2]CF!CE14+[3]CF!CE14+[4]CF!CE14</f>
        <v>0</v>
      </c>
      <c r="CF14" s="10">
        <f>[1]CF!CF14+[2]CF!CF14+[3]CF!CF14+[4]CF!CF14</f>
        <v>0</v>
      </c>
      <c r="CG14" s="10">
        <f>[1]CF!CG14+[2]CF!CG14+[3]CF!CG14+[4]CF!CG14</f>
        <v>0</v>
      </c>
      <c r="CH14" s="10">
        <f>[1]CF!CH14+[2]CF!CH14+[3]CF!CH14+[4]CF!CH14</f>
        <v>0</v>
      </c>
      <c r="CI14" s="10">
        <f>[1]CF!CI14+[2]CF!CI14+[3]CF!CI14+[4]CF!CI14</f>
        <v>0</v>
      </c>
      <c r="CJ14" s="10">
        <f>[1]CF!CJ14+[2]CF!CJ14+[3]CF!CJ14+[4]CF!CJ14</f>
        <v>0</v>
      </c>
      <c r="CK14" s="10">
        <f>[1]CF!CK14+[2]CF!CK14+[3]CF!CK14+[4]CF!CK14</f>
        <v>0</v>
      </c>
      <c r="CL14" s="10">
        <f>[1]CF!CL14+[2]CF!CL14+[3]CF!CL14+[4]CF!CL14</f>
        <v>0</v>
      </c>
      <c r="CM14" s="10">
        <f>[1]CF!CM14+[2]CF!CM14+[3]CF!CM14+[4]CF!CM14</f>
        <v>0</v>
      </c>
      <c r="CN14" s="10">
        <f>[1]CF!CN14+[2]CF!CN14+[3]CF!CN14+[4]CF!CN14</f>
        <v>0</v>
      </c>
      <c r="CO14" s="10">
        <f>[1]CF!CO14+[2]CF!CO14+[3]CF!CO14+[4]CF!CO14</f>
        <v>0</v>
      </c>
      <c r="CP14" s="10">
        <f>[1]CF!CP14+[2]CF!CP14+[3]CF!CP14+[4]CF!CP14</f>
        <v>0</v>
      </c>
      <c r="CQ14" s="10">
        <f>[1]CF!CQ14+[2]CF!CQ14+[3]CF!CQ14+[4]CF!CQ14</f>
        <v>0</v>
      </c>
      <c r="CR14" s="10">
        <f>[1]CF!CR14+[2]CF!CR14+[3]CF!CR14+[4]CF!CR14</f>
        <v>0</v>
      </c>
      <c r="CS14" s="10">
        <f>[1]CF!CS14+[2]CF!CS14+[3]CF!CS14+[4]CF!CS14</f>
        <v>0</v>
      </c>
      <c r="CT14" s="10">
        <f>[1]CF!CT14+[2]CF!CT14+[3]CF!CT14+[4]CF!CT14</f>
        <v>0</v>
      </c>
      <c r="CU14" s="10">
        <f>[1]CF!CU14+[2]CF!CU14+[3]CF!CU14+[4]CF!CU14</f>
        <v>0</v>
      </c>
      <c r="CV14" s="10">
        <f>[1]CF!CV14+[2]CF!CV14+[3]CF!CV14+[4]CF!CV14</f>
        <v>0</v>
      </c>
      <c r="CW14" s="10">
        <f>[1]CF!CW14+[2]CF!CW14+[3]CF!CW14+[4]CF!CW14</f>
        <v>0</v>
      </c>
      <c r="CX14" s="10">
        <f>[1]CF!CX14+[2]CF!CX14+[3]CF!CX14+[4]CF!CX14</f>
        <v>0</v>
      </c>
      <c r="CY14" s="10">
        <f>[1]CF!CY14+[2]CF!CY14+[3]CF!CY14+[4]CF!CY14</f>
        <v>0</v>
      </c>
      <c r="CZ14" s="10">
        <f>[1]CF!CZ14+[2]CF!CZ14+[3]CF!CZ14+[4]CF!CZ14</f>
        <v>0</v>
      </c>
      <c r="DA14" s="10">
        <f>[1]CF!DA14+[2]CF!DA14+[3]CF!DA14+[4]CF!DA14</f>
        <v>0</v>
      </c>
      <c r="DB14" s="10">
        <f>[1]CF!DB14+[2]CF!DB14+[3]CF!DB14+[4]CF!DB14</f>
        <v>0</v>
      </c>
      <c r="DC14" s="10">
        <f>[1]CF!DC14+[2]CF!DC14+[3]CF!DC14+[4]CF!DC14</f>
        <v>0</v>
      </c>
      <c r="DD14" s="10">
        <f>[1]CF!DD14+[2]CF!DD14+[3]CF!DD14+[4]CF!DD14</f>
        <v>0</v>
      </c>
      <c r="DE14" s="10">
        <f>[1]CF!DE14+[2]CF!DE14+[3]CF!DE14+[4]CF!DE14</f>
        <v>0</v>
      </c>
      <c r="DF14" s="10">
        <f>[1]CF!DF14+[2]CF!DF14+[3]CF!DF14+[4]CF!DF14</f>
        <v>0</v>
      </c>
      <c r="DG14" s="10">
        <f>[1]CF!DG14+[2]CF!DG14+[3]CF!DG14+[4]CF!DG14</f>
        <v>0</v>
      </c>
      <c r="DH14" s="10">
        <f>[1]CF!DH14+[2]CF!DH14+[3]CF!DH14+[4]CF!DH14</f>
        <v>0</v>
      </c>
      <c r="DI14" s="10">
        <f>[1]CF!DI14+[2]CF!DI14+[3]CF!DI14+[4]CF!DI14</f>
        <v>0</v>
      </c>
      <c r="DJ14" s="10">
        <f>[1]CF!DJ14+[2]CF!DJ14+[3]CF!DJ14+[4]CF!DJ14</f>
        <v>0</v>
      </c>
      <c r="DK14" s="10">
        <f>[1]CF!DK14+[2]CF!DK14+[3]CF!DK14+[4]CF!DK14</f>
        <v>0</v>
      </c>
      <c r="DL14" s="10">
        <f>[1]CF!DL14+[2]CF!DL14+[3]CF!DL14+[4]CF!DL14</f>
        <v>0</v>
      </c>
      <c r="DM14" s="10">
        <f>[1]CF!DM14+[2]CF!DM14+[3]CF!DM14+[4]CF!DM14</f>
        <v>0</v>
      </c>
      <c r="DN14" s="10">
        <f>[1]CF!DN14+[2]CF!DN14+[3]CF!DN14+[4]CF!DN14</f>
        <v>0</v>
      </c>
      <c r="DO14" s="10">
        <f>[1]CF!DO14+[2]CF!DO14+[3]CF!DO14+[4]CF!DO14</f>
        <v>0</v>
      </c>
      <c r="DP14" s="10">
        <f>[1]CF!DP14+[2]CF!DP14+[3]CF!DP14+[4]CF!DP14</f>
        <v>0</v>
      </c>
      <c r="DQ14" s="10">
        <f>[1]CF!DQ14+[2]CF!DQ14+[3]CF!DQ14+[4]CF!DQ14</f>
        <v>0</v>
      </c>
      <c r="DR14" s="10">
        <f>[1]CF!DR14+[2]CF!DR14+[3]CF!DR14+[4]CF!DR14</f>
        <v>0</v>
      </c>
      <c r="DS14" s="10">
        <f>[1]CF!DS14+[2]CF!DS14+[3]CF!DS14+[4]CF!DS14</f>
        <v>0</v>
      </c>
      <c r="DT14" s="10">
        <f>[1]CF!DT14+[2]CF!DT14+[3]CF!DT14+[4]CF!DT14</f>
        <v>0</v>
      </c>
      <c r="DU14" s="10">
        <f>[1]CF!DU14+[2]CF!DU14+[3]CF!DU14+[4]CF!DU14</f>
        <v>0</v>
      </c>
      <c r="DV14" s="10">
        <f>[1]CF!DV14+[2]CF!DV14+[3]CF!DV14+[4]CF!DV14</f>
        <v>0</v>
      </c>
      <c r="DW14" s="10">
        <f>[1]CF!DW14+[2]CF!DW14+[3]CF!DW14+[4]CF!DW14</f>
        <v>0</v>
      </c>
    </row>
    <row r="15" spans="1:127">
      <c r="A15" s="147" t="s">
        <v>44</v>
      </c>
      <c r="B15" s="56">
        <f>SUMIFS(F15:DW15,$F$2:$DW$2,"&gt;="&amp;Справочник!$H$1,$F$2:$DW$2,"&lt;="&amp;Справочник!$H$2)</f>
        <v>615142</v>
      </c>
      <c r="C15" s="71">
        <f>SUMIFS('CF fact'!$C15:$DT15,'CF fact'!$C$2:$DT$2,"&gt;="&amp;Справочник!$H$1,'CF fact'!$C$2:$DT$2,"&lt;="&amp;Справочник!$H$2)</f>
        <v>1057327</v>
      </c>
      <c r="D15" s="22">
        <f t="shared" si="8"/>
        <v>442185</v>
      </c>
      <c r="E15" s="38">
        <f t="shared" si="9"/>
        <v>0.71883402531448026</v>
      </c>
      <c r="F15" s="10">
        <f>[1]CF!F15+[2]CF!F15+[3]CF!F15+[4]CF!F15</f>
        <v>0</v>
      </c>
      <c r="G15" s="10">
        <f>[1]CF!G15+[2]CF!G15+[3]CF!G15+[4]CF!G15</f>
        <v>0</v>
      </c>
      <c r="H15" s="10">
        <f>[1]CF!H15+[2]CF!H15+[3]CF!H15+[4]CF!H15</f>
        <v>215142</v>
      </c>
      <c r="I15" s="10">
        <f>[1]CF!I15+[2]CF!I15+[3]CF!I15+[4]CF!I15</f>
        <v>0</v>
      </c>
      <c r="J15" s="10">
        <f>[1]CF!J15+[2]CF!J15+[3]CF!J15+[4]CF!J15</f>
        <v>0</v>
      </c>
      <c r="K15" s="10">
        <f>[1]CF!K15+[2]CF!K15+[3]CF!K15+[4]CF!K15</f>
        <v>0</v>
      </c>
      <c r="L15" s="10">
        <f>[1]CF!L15+[2]CF!L15+[3]CF!L15+[4]CF!L15</f>
        <v>0</v>
      </c>
      <c r="M15" s="10">
        <f>[1]CF!M15+[2]CF!M15+[3]CF!M15+[4]CF!M15</f>
        <v>0</v>
      </c>
      <c r="N15" s="10">
        <f>[1]CF!N15+[2]CF!N15+[3]CF!N15+[4]CF!N15</f>
        <v>0</v>
      </c>
      <c r="O15" s="10">
        <f>[1]CF!O15+[2]CF!O15+[3]CF!O15+[4]CF!O15</f>
        <v>0</v>
      </c>
      <c r="P15" s="10">
        <f>[1]CF!P15+[2]CF!P15+[3]CF!P15+[4]CF!P15</f>
        <v>0</v>
      </c>
      <c r="Q15" s="10">
        <f>[1]CF!Q15+[2]CF!Q15+[3]CF!Q15+[4]CF!Q15</f>
        <v>0</v>
      </c>
      <c r="R15" s="10">
        <f>[1]CF!R15+[2]CF!R15+[3]CF!R15+[4]CF!R15</f>
        <v>0</v>
      </c>
      <c r="S15" s="10">
        <f>[1]CF!S15+[2]CF!S15+[3]CF!S15+[4]CF!S15</f>
        <v>0</v>
      </c>
      <c r="T15" s="10">
        <f>[1]CF!T15+[2]CF!T15+[3]CF!T15+[4]CF!T15</f>
        <v>0</v>
      </c>
      <c r="U15" s="10">
        <f>[1]CF!U15+[2]CF!U15+[3]CF!U15+[4]CF!U15</f>
        <v>0</v>
      </c>
      <c r="V15" s="10">
        <f>[1]CF!V15+[2]CF!V15+[3]CF!V15+[4]CF!V15</f>
        <v>0</v>
      </c>
      <c r="W15" s="10">
        <f>[1]CF!W15+[2]CF!W15+[3]CF!W15+[4]CF!W15</f>
        <v>0</v>
      </c>
      <c r="X15" s="10">
        <f>[1]CF!X15+[2]CF!X15+[3]CF!X15+[4]CF!X15</f>
        <v>100000</v>
      </c>
      <c r="Y15" s="10">
        <f>[1]CF!Y15+[2]CF!Y15+[3]CF!Y15+[4]CF!Y15</f>
        <v>0</v>
      </c>
      <c r="Z15" s="10">
        <f>[1]CF!Z15+[2]CF!Z15+[3]CF!Z15+[4]CF!Z15</f>
        <v>0</v>
      </c>
      <c r="AA15" s="10">
        <f>[1]CF!AA15+[2]CF!AA15+[3]CF!AA15+[4]CF!AA15</f>
        <v>0</v>
      </c>
      <c r="AB15" s="10">
        <f>[1]CF!AB15+[2]CF!AB15+[3]CF!AB15+[4]CF!AB15</f>
        <v>0</v>
      </c>
      <c r="AC15" s="10">
        <f>[1]CF!AC15+[2]CF!AC15+[3]CF!AC15+[4]CF!AC15</f>
        <v>200000</v>
      </c>
      <c r="AD15" s="10">
        <f>[1]CF!AD15+[2]CF!AD15+[3]CF!AD15+[4]CF!AD15</f>
        <v>0</v>
      </c>
      <c r="AE15" s="10">
        <f>[1]CF!AE15+[2]CF!AE15+[3]CF!AE15+[4]CF!AE15</f>
        <v>0</v>
      </c>
      <c r="AF15" s="10">
        <f>[1]CF!AF15+[2]CF!AF15+[3]CF!AF15+[4]CF!AF15</f>
        <v>0</v>
      </c>
      <c r="AG15" s="10">
        <f>[1]CF!AG15+[2]CF!AG15+[3]CF!AG15+[4]CF!AG15</f>
        <v>0</v>
      </c>
      <c r="AH15" s="10">
        <f>[1]CF!AH15+[2]CF!AH15+[3]CF!AH15+[4]CF!AH15</f>
        <v>0</v>
      </c>
      <c r="AI15" s="10">
        <f>[1]CF!AI15+[2]CF!AI15+[3]CF!AI15+[4]CF!AI15</f>
        <v>100000</v>
      </c>
      <c r="AJ15" s="10">
        <f>[1]CF!AJ15+[2]CF!AJ15+[3]CF!AJ15+[4]CF!AJ15</f>
        <v>0</v>
      </c>
      <c r="AK15" s="10">
        <f>[1]CF!AK15+[2]CF!AK15+[3]CF!AK15+[4]CF!AK15</f>
        <v>0</v>
      </c>
      <c r="AL15" s="10">
        <f>[1]CF!AL15+[2]CF!AL15+[3]CF!AL15+[4]CF!AL15</f>
        <v>0</v>
      </c>
      <c r="AM15" s="10">
        <f>[1]CF!AM15+[2]CF!AM15+[3]CF!AM15+[4]CF!AM15</f>
        <v>0</v>
      </c>
      <c r="AN15" s="10">
        <f>[1]CF!AN15+[2]CF!AN15+[3]CF!AN15+[4]CF!AN15</f>
        <v>0</v>
      </c>
      <c r="AO15" s="10">
        <f>[1]CF!AO15+[2]CF!AO15+[3]CF!AO15+[4]CF!AO15</f>
        <v>0</v>
      </c>
      <c r="AP15" s="10">
        <f>[1]CF!AP15+[2]CF!AP15+[3]CF!AP15+[4]CF!AP15</f>
        <v>0</v>
      </c>
      <c r="AQ15" s="10">
        <f>[1]CF!AQ15+[2]CF!AQ15+[3]CF!AQ15+[4]CF!AQ15</f>
        <v>0</v>
      </c>
      <c r="AR15" s="10">
        <f>[1]CF!AR15+[2]CF!AR15+[3]CF!AR15+[4]CF!AR15</f>
        <v>0</v>
      </c>
      <c r="AS15" s="10">
        <f>[1]CF!AS15+[2]CF!AS15+[3]CF!AS15+[4]CF!AS15</f>
        <v>0</v>
      </c>
      <c r="AT15" s="10">
        <f>[1]CF!AT15+[2]CF!AT15+[3]CF!AT15+[4]CF!AT15</f>
        <v>0</v>
      </c>
      <c r="AU15" s="10">
        <f>[1]CF!AU15+[2]CF!AU15+[3]CF!AU15+[4]CF!AU15</f>
        <v>0</v>
      </c>
      <c r="AV15" s="10">
        <f>[1]CF!AV15+[2]CF!AV15+[3]CF!AV15+[4]CF!AV15</f>
        <v>0</v>
      </c>
      <c r="AW15" s="10">
        <f>[1]CF!AW15+[2]CF!AW15+[3]CF!AW15+[4]CF!AW15</f>
        <v>0</v>
      </c>
      <c r="AX15" s="10">
        <f>[1]CF!AX15+[2]CF!AX15+[3]CF!AX15+[4]CF!AX15</f>
        <v>0</v>
      </c>
      <c r="AY15" s="10">
        <f>[1]CF!AY15+[2]CF!AY15+[3]CF!AY15+[4]CF!AY15</f>
        <v>0</v>
      </c>
      <c r="AZ15" s="10">
        <f>[1]CF!AZ15+[2]CF!AZ15+[3]CF!AZ15+[4]CF!AZ15</f>
        <v>0</v>
      </c>
      <c r="BA15" s="10">
        <f>[1]CF!BA15+[2]CF!BA15+[3]CF!BA15+[4]CF!BA15</f>
        <v>0</v>
      </c>
      <c r="BB15" s="10">
        <f>[1]CF!BB15+[2]CF!BB15+[3]CF!BB15+[4]CF!BB15</f>
        <v>0</v>
      </c>
      <c r="BC15" s="10">
        <f>[1]CF!BC15+[2]CF!BC15+[3]CF!BC15+[4]CF!BC15</f>
        <v>0</v>
      </c>
      <c r="BD15" s="10">
        <f>[1]CF!BD15+[2]CF!BD15+[3]CF!BD15+[4]CF!BD15</f>
        <v>0</v>
      </c>
      <c r="BE15" s="10">
        <f>[1]CF!BE15+[2]CF!BE15+[3]CF!BE15+[4]CF!BE15</f>
        <v>0</v>
      </c>
      <c r="BF15" s="10">
        <f>[1]CF!BF15+[2]CF!BF15+[3]CF!BF15+[4]CF!BF15</f>
        <v>0</v>
      </c>
      <c r="BG15" s="10">
        <f>[1]CF!BG15+[2]CF!BG15+[3]CF!BG15+[4]CF!BG15</f>
        <v>0</v>
      </c>
      <c r="BH15" s="10">
        <f>[1]CF!BH15+[2]CF!BH15+[3]CF!BH15+[4]CF!BH15</f>
        <v>0</v>
      </c>
      <c r="BI15" s="10">
        <f>[1]CF!BI15+[2]CF!BI15+[3]CF!BI15+[4]CF!BI15</f>
        <v>0</v>
      </c>
      <c r="BJ15" s="10">
        <f>[1]CF!BJ15+[2]CF!BJ15+[3]CF!BJ15+[4]CF!BJ15</f>
        <v>0</v>
      </c>
      <c r="BK15" s="10">
        <f>[1]CF!BK15+[2]CF!BK15+[3]CF!BK15+[4]CF!BK15</f>
        <v>0</v>
      </c>
      <c r="BL15" s="10">
        <f>[1]CF!BL15+[2]CF!BL15+[3]CF!BL15+[4]CF!BL15</f>
        <v>0</v>
      </c>
      <c r="BM15" s="10">
        <f>[1]CF!BM15+[2]CF!BM15+[3]CF!BM15+[4]CF!BM15</f>
        <v>0</v>
      </c>
      <c r="BN15" s="10">
        <f>[1]CF!BN15+[2]CF!BN15+[3]CF!BN15+[4]CF!BN15</f>
        <v>0</v>
      </c>
      <c r="BO15" s="10">
        <f>[1]CF!BO15+[2]CF!BO15+[3]CF!BO15+[4]CF!BO15</f>
        <v>0</v>
      </c>
      <c r="BP15" s="10">
        <f>[1]CF!BP15+[2]CF!BP15+[3]CF!BP15+[4]CF!BP15</f>
        <v>0</v>
      </c>
      <c r="BQ15" s="10">
        <f>[1]CF!BQ15+[2]CF!BQ15+[3]CF!BQ15+[4]CF!BQ15</f>
        <v>0</v>
      </c>
      <c r="BR15" s="10">
        <f>[1]CF!BR15+[2]CF!BR15+[3]CF!BR15+[4]CF!BR15</f>
        <v>0</v>
      </c>
      <c r="BS15" s="10">
        <f>[1]CF!BS15+[2]CF!BS15+[3]CF!BS15+[4]CF!BS15</f>
        <v>0</v>
      </c>
      <c r="BT15" s="10">
        <f>[1]CF!BT15+[2]CF!BT15+[3]CF!BT15+[4]CF!BT15</f>
        <v>0</v>
      </c>
      <c r="BU15" s="10">
        <f>[1]CF!BU15+[2]CF!BU15+[3]CF!BU15+[4]CF!BU15</f>
        <v>0</v>
      </c>
      <c r="BV15" s="10">
        <f>[1]CF!BV15+[2]CF!BV15+[3]CF!BV15+[4]CF!BV15</f>
        <v>0</v>
      </c>
      <c r="BW15" s="10">
        <f>[1]CF!BW15+[2]CF!BW15+[3]CF!BW15+[4]CF!BW15</f>
        <v>0</v>
      </c>
      <c r="BX15" s="10">
        <f>[1]CF!BX15+[2]CF!BX15+[3]CF!BX15+[4]CF!BX15</f>
        <v>0</v>
      </c>
      <c r="BY15" s="10">
        <f>[1]CF!BY15+[2]CF!BY15+[3]CF!BY15+[4]CF!BY15</f>
        <v>0</v>
      </c>
      <c r="BZ15" s="10">
        <f>[1]CF!BZ15+[2]CF!BZ15+[3]CF!BZ15+[4]CF!BZ15</f>
        <v>0</v>
      </c>
      <c r="CA15" s="10">
        <f>[1]CF!CA15+[2]CF!CA15+[3]CF!CA15+[4]CF!CA15</f>
        <v>0</v>
      </c>
      <c r="CB15" s="10">
        <f>[1]CF!CB15+[2]CF!CB15+[3]CF!CB15+[4]CF!CB15</f>
        <v>0</v>
      </c>
      <c r="CC15" s="10">
        <f>[1]CF!CC15+[2]CF!CC15+[3]CF!CC15+[4]CF!CC15</f>
        <v>0</v>
      </c>
      <c r="CD15" s="10">
        <f>[1]CF!CD15+[2]CF!CD15+[3]CF!CD15+[4]CF!CD15</f>
        <v>0</v>
      </c>
      <c r="CE15" s="10">
        <f>[1]CF!CE15+[2]CF!CE15+[3]CF!CE15+[4]CF!CE15</f>
        <v>0</v>
      </c>
      <c r="CF15" s="10">
        <f>[1]CF!CF15+[2]CF!CF15+[3]CF!CF15+[4]CF!CF15</f>
        <v>0</v>
      </c>
      <c r="CG15" s="10">
        <f>[1]CF!CG15+[2]CF!CG15+[3]CF!CG15+[4]CF!CG15</f>
        <v>0</v>
      </c>
      <c r="CH15" s="10">
        <f>[1]CF!CH15+[2]CF!CH15+[3]CF!CH15+[4]CF!CH15</f>
        <v>0</v>
      </c>
      <c r="CI15" s="10">
        <f>[1]CF!CI15+[2]CF!CI15+[3]CF!CI15+[4]CF!CI15</f>
        <v>0</v>
      </c>
      <c r="CJ15" s="10">
        <f>[1]CF!CJ15+[2]CF!CJ15+[3]CF!CJ15+[4]CF!CJ15</f>
        <v>0</v>
      </c>
      <c r="CK15" s="10">
        <f>[1]CF!CK15+[2]CF!CK15+[3]CF!CK15+[4]CF!CK15</f>
        <v>0</v>
      </c>
      <c r="CL15" s="10">
        <f>[1]CF!CL15+[2]CF!CL15+[3]CF!CL15+[4]CF!CL15</f>
        <v>0</v>
      </c>
      <c r="CM15" s="10">
        <f>[1]CF!CM15+[2]CF!CM15+[3]CF!CM15+[4]CF!CM15</f>
        <v>0</v>
      </c>
      <c r="CN15" s="10">
        <f>[1]CF!CN15+[2]CF!CN15+[3]CF!CN15+[4]CF!CN15</f>
        <v>0</v>
      </c>
      <c r="CO15" s="10">
        <f>[1]CF!CO15+[2]CF!CO15+[3]CF!CO15+[4]CF!CO15</f>
        <v>0</v>
      </c>
      <c r="CP15" s="10">
        <f>[1]CF!CP15+[2]CF!CP15+[3]CF!CP15+[4]CF!CP15</f>
        <v>0</v>
      </c>
      <c r="CQ15" s="10">
        <f>[1]CF!CQ15+[2]CF!CQ15+[3]CF!CQ15+[4]CF!CQ15</f>
        <v>0</v>
      </c>
      <c r="CR15" s="10">
        <f>[1]CF!CR15+[2]CF!CR15+[3]CF!CR15+[4]CF!CR15</f>
        <v>0</v>
      </c>
      <c r="CS15" s="10">
        <f>[1]CF!CS15+[2]CF!CS15+[3]CF!CS15+[4]CF!CS15</f>
        <v>0</v>
      </c>
      <c r="CT15" s="10">
        <f>[1]CF!CT15+[2]CF!CT15+[3]CF!CT15+[4]CF!CT15</f>
        <v>0</v>
      </c>
      <c r="CU15" s="10">
        <f>[1]CF!CU15+[2]CF!CU15+[3]CF!CU15+[4]CF!CU15</f>
        <v>0</v>
      </c>
      <c r="CV15" s="10">
        <f>[1]CF!CV15+[2]CF!CV15+[3]CF!CV15+[4]CF!CV15</f>
        <v>0</v>
      </c>
      <c r="CW15" s="10">
        <f>[1]CF!CW15+[2]CF!CW15+[3]CF!CW15+[4]CF!CW15</f>
        <v>0</v>
      </c>
      <c r="CX15" s="10">
        <f>[1]CF!CX15+[2]CF!CX15+[3]CF!CX15+[4]CF!CX15</f>
        <v>0</v>
      </c>
      <c r="CY15" s="10">
        <f>[1]CF!CY15+[2]CF!CY15+[3]CF!CY15+[4]CF!CY15</f>
        <v>0</v>
      </c>
      <c r="CZ15" s="10">
        <f>[1]CF!CZ15+[2]CF!CZ15+[3]CF!CZ15+[4]CF!CZ15</f>
        <v>0</v>
      </c>
      <c r="DA15" s="10">
        <f>[1]CF!DA15+[2]CF!DA15+[3]CF!DA15+[4]CF!DA15</f>
        <v>0</v>
      </c>
      <c r="DB15" s="10">
        <f>[1]CF!DB15+[2]CF!DB15+[3]CF!DB15+[4]CF!DB15</f>
        <v>0</v>
      </c>
      <c r="DC15" s="10">
        <f>[1]CF!DC15+[2]CF!DC15+[3]CF!DC15+[4]CF!DC15</f>
        <v>0</v>
      </c>
      <c r="DD15" s="10">
        <f>[1]CF!DD15+[2]CF!DD15+[3]CF!DD15+[4]CF!DD15</f>
        <v>0</v>
      </c>
      <c r="DE15" s="10">
        <f>[1]CF!DE15+[2]CF!DE15+[3]CF!DE15+[4]CF!DE15</f>
        <v>0</v>
      </c>
      <c r="DF15" s="10">
        <f>[1]CF!DF15+[2]CF!DF15+[3]CF!DF15+[4]CF!DF15</f>
        <v>0</v>
      </c>
      <c r="DG15" s="10">
        <f>[1]CF!DG15+[2]CF!DG15+[3]CF!DG15+[4]CF!DG15</f>
        <v>0</v>
      </c>
      <c r="DH15" s="10">
        <f>[1]CF!DH15+[2]CF!DH15+[3]CF!DH15+[4]CF!DH15</f>
        <v>0</v>
      </c>
      <c r="DI15" s="10">
        <f>[1]CF!DI15+[2]CF!DI15+[3]CF!DI15+[4]CF!DI15</f>
        <v>0</v>
      </c>
      <c r="DJ15" s="10">
        <f>[1]CF!DJ15+[2]CF!DJ15+[3]CF!DJ15+[4]CF!DJ15</f>
        <v>0</v>
      </c>
      <c r="DK15" s="10">
        <f>[1]CF!DK15+[2]CF!DK15+[3]CF!DK15+[4]CF!DK15</f>
        <v>0</v>
      </c>
      <c r="DL15" s="10">
        <f>[1]CF!DL15+[2]CF!DL15+[3]CF!DL15+[4]CF!DL15</f>
        <v>0</v>
      </c>
      <c r="DM15" s="10">
        <f>[1]CF!DM15+[2]CF!DM15+[3]CF!DM15+[4]CF!DM15</f>
        <v>0</v>
      </c>
      <c r="DN15" s="10">
        <f>[1]CF!DN15+[2]CF!DN15+[3]CF!DN15+[4]CF!DN15</f>
        <v>0</v>
      </c>
      <c r="DO15" s="10">
        <f>[1]CF!DO15+[2]CF!DO15+[3]CF!DO15+[4]CF!DO15</f>
        <v>0</v>
      </c>
      <c r="DP15" s="10">
        <f>[1]CF!DP15+[2]CF!DP15+[3]CF!DP15+[4]CF!DP15</f>
        <v>0</v>
      </c>
      <c r="DQ15" s="10">
        <f>[1]CF!DQ15+[2]CF!DQ15+[3]CF!DQ15+[4]CF!DQ15</f>
        <v>0</v>
      </c>
      <c r="DR15" s="10">
        <f>[1]CF!DR15+[2]CF!DR15+[3]CF!DR15+[4]CF!DR15</f>
        <v>0</v>
      </c>
      <c r="DS15" s="10">
        <f>[1]CF!DS15+[2]CF!DS15+[3]CF!DS15+[4]CF!DS15</f>
        <v>0</v>
      </c>
      <c r="DT15" s="10">
        <f>[1]CF!DT15+[2]CF!DT15+[3]CF!DT15+[4]CF!DT15</f>
        <v>0</v>
      </c>
      <c r="DU15" s="10">
        <f>[1]CF!DU15+[2]CF!DU15+[3]CF!DU15+[4]CF!DU15</f>
        <v>0</v>
      </c>
      <c r="DV15" s="10">
        <f>[1]CF!DV15+[2]CF!DV15+[3]CF!DV15+[4]CF!DV15</f>
        <v>0</v>
      </c>
      <c r="DW15" s="10">
        <f>[1]CF!DW15+[2]CF!DW15+[3]CF!DW15+[4]CF!DW15</f>
        <v>0</v>
      </c>
    </row>
    <row r="16" spans="1:127">
      <c r="A16" s="147" t="s">
        <v>40</v>
      </c>
      <c r="B16" s="56">
        <f>SUMIFS(F16:DW16,$F$2:$DW$2,"&gt;="&amp;Справочник!$H$1,$F$2:$DW$2,"&lt;="&amp;Справочник!$H$2)</f>
        <v>11548060</v>
      </c>
      <c r="C16" s="71">
        <f>SUMIFS('CF fact'!$C16:$DT16,'CF fact'!$C$2:$DT$2,"&gt;="&amp;Справочник!$H$1,'CF fact'!$C$2:$DT$2,"&lt;="&amp;Справочник!$H$2)</f>
        <v>2641040</v>
      </c>
      <c r="D16" s="22">
        <f t="shared" si="8"/>
        <v>-8907020</v>
      </c>
      <c r="E16" s="38">
        <f t="shared" si="9"/>
        <v>-0.77130011447810276</v>
      </c>
      <c r="F16" s="10">
        <f>[1]CF!F16+[2]CF!F16+[3]CF!F16+[4]CF!F16</f>
        <v>0</v>
      </c>
      <c r="G16" s="10">
        <f>[1]CF!G16+[2]CF!G16+[3]CF!G16+[4]CF!G16</f>
        <v>0</v>
      </c>
      <c r="H16" s="10">
        <f>[1]CF!H16+[2]CF!H16+[3]CF!H16+[4]CF!H16</f>
        <v>1849640</v>
      </c>
      <c r="I16" s="10">
        <f>[1]CF!I16+[2]CF!I16+[3]CF!I16+[4]CF!I16</f>
        <v>0</v>
      </c>
      <c r="J16" s="10">
        <f>[1]CF!J16+[2]CF!J16+[3]CF!J16+[4]CF!J16</f>
        <v>0</v>
      </c>
      <c r="K16" s="10">
        <f>[1]CF!K16+[2]CF!K16+[3]CF!K16+[4]CF!K16</f>
        <v>0</v>
      </c>
      <c r="L16" s="10">
        <f>[1]CF!L16+[2]CF!L16+[3]CF!L16+[4]CF!L16</f>
        <v>0</v>
      </c>
      <c r="M16" s="10">
        <f>[1]CF!M16+[2]CF!M16+[3]CF!M16+[4]CF!M16</f>
        <v>0</v>
      </c>
      <c r="N16" s="10">
        <f>[1]CF!N16+[2]CF!N16+[3]CF!N16+[4]CF!N16</f>
        <v>0</v>
      </c>
      <c r="O16" s="10">
        <f>[1]CF!O16+[2]CF!O16+[3]CF!O16+[4]CF!O16</f>
        <v>0</v>
      </c>
      <c r="P16" s="10">
        <f>[1]CF!P16+[2]CF!P16+[3]CF!P16+[4]CF!P16</f>
        <v>0</v>
      </c>
      <c r="Q16" s="10">
        <f>[1]CF!Q16+[2]CF!Q16+[3]CF!Q16+[4]CF!Q16</f>
        <v>0</v>
      </c>
      <c r="R16" s="10">
        <f>[1]CF!R16+[2]CF!R16+[3]CF!R16+[4]CF!R16</f>
        <v>0</v>
      </c>
      <c r="S16" s="10">
        <f>[1]CF!S16+[2]CF!S16+[3]CF!S16+[4]CF!S16</f>
        <v>0</v>
      </c>
      <c r="T16" s="10">
        <f>[1]CF!T16+[2]CF!T16+[3]CF!T16+[4]CF!T16</f>
        <v>0</v>
      </c>
      <c r="U16" s="10">
        <f>[1]CF!U16+[2]CF!U16+[3]CF!U16+[4]CF!U16</f>
        <v>0</v>
      </c>
      <c r="V16" s="10">
        <f>[1]CF!V16+[2]CF!V16+[3]CF!V16+[4]CF!V16</f>
        <v>0</v>
      </c>
      <c r="W16" s="10">
        <f>[1]CF!W16+[2]CF!W16+[3]CF!W16+[4]CF!W16</f>
        <v>0</v>
      </c>
      <c r="X16" s="10">
        <f>[1]CF!X16+[2]CF!X16+[3]CF!X16+[4]CF!X16</f>
        <v>3573806.666666667</v>
      </c>
      <c r="Y16" s="10">
        <f>[1]CF!Y16+[2]CF!Y16+[3]CF!Y16+[4]CF!Y16</f>
        <v>0</v>
      </c>
      <c r="Z16" s="10">
        <f>[1]CF!Z16+[2]CF!Z16+[3]CF!Z16+[4]CF!Z16</f>
        <v>0</v>
      </c>
      <c r="AA16" s="10">
        <f>[1]CF!AA16+[2]CF!AA16+[3]CF!AA16+[4]CF!AA16</f>
        <v>0</v>
      </c>
      <c r="AB16" s="10">
        <f>[1]CF!AB16+[2]CF!AB16+[3]CF!AB16+[4]CF!AB16</f>
        <v>2772306.666666667</v>
      </c>
      <c r="AC16" s="10">
        <f>[1]CF!AC16+[2]CF!AC16+[3]CF!AC16+[4]CF!AC16</f>
        <v>0</v>
      </c>
      <c r="AD16" s="10">
        <f>[1]CF!AD16+[2]CF!AD16+[3]CF!AD16+[4]CF!AD16</f>
        <v>0</v>
      </c>
      <c r="AE16" s="10">
        <f>[1]CF!AE16+[2]CF!AE16+[3]CF!AE16+[4]CF!AE16</f>
        <v>0</v>
      </c>
      <c r="AF16" s="10">
        <f>[1]CF!AF16+[2]CF!AF16+[3]CF!AF16+[4]CF!AF16</f>
        <v>0</v>
      </c>
      <c r="AG16" s="10">
        <f>[1]CF!AG16+[2]CF!AG16+[3]CF!AG16+[4]CF!AG16</f>
        <v>0</v>
      </c>
      <c r="AH16" s="10">
        <f>[1]CF!AH16+[2]CF!AH16+[3]CF!AH16+[4]CF!AH16</f>
        <v>0</v>
      </c>
      <c r="AI16" s="10">
        <f>[1]CF!AI16+[2]CF!AI16+[3]CF!AI16+[4]CF!AI16</f>
        <v>2712306.666666667</v>
      </c>
      <c r="AJ16" s="10">
        <f>[1]CF!AJ16+[2]CF!AJ16+[3]CF!AJ16+[4]CF!AJ16</f>
        <v>0</v>
      </c>
      <c r="AK16" s="10">
        <f>[1]CF!AK16+[2]CF!AK16+[3]CF!AK16+[4]CF!AK16</f>
        <v>0</v>
      </c>
      <c r="AL16" s="10">
        <f>[1]CF!AL16+[2]CF!AL16+[3]CF!AL16+[4]CF!AL16</f>
        <v>0</v>
      </c>
      <c r="AM16" s="10">
        <f>[1]CF!AM16+[2]CF!AM16+[3]CF!AM16+[4]CF!AM16</f>
        <v>0</v>
      </c>
      <c r="AN16" s="10">
        <f>[1]CF!AN16+[2]CF!AN16+[3]CF!AN16+[4]CF!AN16</f>
        <v>0</v>
      </c>
      <c r="AO16" s="10">
        <f>[1]CF!AO16+[2]CF!AO16+[3]CF!AO16+[4]CF!AO16</f>
        <v>0</v>
      </c>
      <c r="AP16" s="10">
        <f>[1]CF!AP16+[2]CF!AP16+[3]CF!AP16+[4]CF!AP16</f>
        <v>0</v>
      </c>
      <c r="AQ16" s="10">
        <f>[1]CF!AQ16+[2]CF!AQ16+[3]CF!AQ16+[4]CF!AQ16</f>
        <v>0</v>
      </c>
      <c r="AR16" s="10">
        <f>[1]CF!AR16+[2]CF!AR16+[3]CF!AR16+[4]CF!AR16</f>
        <v>0</v>
      </c>
      <c r="AS16" s="10">
        <f>[1]CF!AS16+[2]CF!AS16+[3]CF!AS16+[4]CF!AS16</f>
        <v>640000</v>
      </c>
      <c r="AT16" s="10">
        <f>[1]CF!AT16+[2]CF!AT16+[3]CF!AT16+[4]CF!AT16</f>
        <v>0</v>
      </c>
      <c r="AU16" s="10">
        <f>[1]CF!AU16+[2]CF!AU16+[3]CF!AU16+[4]CF!AU16</f>
        <v>0</v>
      </c>
      <c r="AV16" s="10">
        <f>[1]CF!AV16+[2]CF!AV16+[3]CF!AV16+[4]CF!AV16</f>
        <v>0</v>
      </c>
      <c r="AW16" s="10">
        <f>[1]CF!AW16+[2]CF!AW16+[3]CF!AW16+[4]CF!AW16</f>
        <v>0</v>
      </c>
      <c r="AX16" s="10">
        <f>[1]CF!AX16+[2]CF!AX16+[3]CF!AX16+[4]CF!AX16</f>
        <v>0</v>
      </c>
      <c r="AY16" s="10">
        <f>[1]CF!AY16+[2]CF!AY16+[3]CF!AY16+[4]CF!AY16</f>
        <v>0</v>
      </c>
      <c r="AZ16" s="10">
        <f>[1]CF!AZ16+[2]CF!AZ16+[3]CF!AZ16+[4]CF!AZ16</f>
        <v>0</v>
      </c>
      <c r="BA16" s="10">
        <f>[1]CF!BA16+[2]CF!BA16+[3]CF!BA16+[4]CF!BA16</f>
        <v>0</v>
      </c>
      <c r="BB16" s="10">
        <f>[1]CF!BB16+[2]CF!BB16+[3]CF!BB16+[4]CF!BB16</f>
        <v>0</v>
      </c>
      <c r="BC16" s="10">
        <f>[1]CF!BC16+[2]CF!BC16+[3]CF!BC16+[4]CF!BC16</f>
        <v>0</v>
      </c>
      <c r="BD16" s="10">
        <f>[1]CF!BD16+[2]CF!BD16+[3]CF!BD16+[4]CF!BD16</f>
        <v>0</v>
      </c>
      <c r="BE16" s="10">
        <f>[1]CF!BE16+[2]CF!BE16+[3]CF!BE16+[4]CF!BE16</f>
        <v>0</v>
      </c>
      <c r="BF16" s="10">
        <f>[1]CF!BF16+[2]CF!BF16+[3]CF!BF16+[4]CF!BF16</f>
        <v>0</v>
      </c>
      <c r="BG16" s="10">
        <f>[1]CF!BG16+[2]CF!BG16+[3]CF!BG16+[4]CF!BG16</f>
        <v>0</v>
      </c>
      <c r="BH16" s="10">
        <f>[1]CF!BH16+[2]CF!BH16+[3]CF!BH16+[4]CF!BH16</f>
        <v>0</v>
      </c>
      <c r="BI16" s="10">
        <f>[1]CF!BI16+[2]CF!BI16+[3]CF!BI16+[4]CF!BI16</f>
        <v>0</v>
      </c>
      <c r="BJ16" s="10">
        <f>[1]CF!BJ16+[2]CF!BJ16+[3]CF!BJ16+[4]CF!BJ16</f>
        <v>0</v>
      </c>
      <c r="BK16" s="10">
        <f>[1]CF!BK16+[2]CF!BK16+[3]CF!BK16+[4]CF!BK16</f>
        <v>0</v>
      </c>
      <c r="BL16" s="10">
        <f>[1]CF!BL16+[2]CF!BL16+[3]CF!BL16+[4]CF!BL16</f>
        <v>0</v>
      </c>
      <c r="BM16" s="10">
        <f>[1]CF!BM16+[2]CF!BM16+[3]CF!BM16+[4]CF!BM16</f>
        <v>0</v>
      </c>
      <c r="BN16" s="10">
        <f>[1]CF!BN16+[2]CF!BN16+[3]CF!BN16+[4]CF!BN16</f>
        <v>0</v>
      </c>
      <c r="BO16" s="10">
        <f>[1]CF!BO16+[2]CF!BO16+[3]CF!BO16+[4]CF!BO16</f>
        <v>0</v>
      </c>
      <c r="BP16" s="10">
        <f>[1]CF!BP16+[2]CF!BP16+[3]CF!BP16+[4]CF!BP16</f>
        <v>0</v>
      </c>
      <c r="BQ16" s="10">
        <f>[1]CF!BQ16+[2]CF!BQ16+[3]CF!BQ16+[4]CF!BQ16</f>
        <v>0</v>
      </c>
      <c r="BR16" s="10">
        <f>[1]CF!BR16+[2]CF!BR16+[3]CF!BR16+[4]CF!BR16</f>
        <v>0</v>
      </c>
      <c r="BS16" s="10">
        <f>[1]CF!BS16+[2]CF!BS16+[3]CF!BS16+[4]CF!BS16</f>
        <v>0</v>
      </c>
      <c r="BT16" s="10">
        <f>[1]CF!BT16+[2]CF!BT16+[3]CF!BT16+[4]CF!BT16</f>
        <v>0</v>
      </c>
      <c r="BU16" s="10">
        <f>[1]CF!BU16+[2]CF!BU16+[3]CF!BU16+[4]CF!BU16</f>
        <v>0</v>
      </c>
      <c r="BV16" s="10">
        <f>[1]CF!BV16+[2]CF!BV16+[3]CF!BV16+[4]CF!BV16</f>
        <v>0</v>
      </c>
      <c r="BW16" s="10">
        <f>[1]CF!BW16+[2]CF!BW16+[3]CF!BW16+[4]CF!BW16</f>
        <v>0</v>
      </c>
      <c r="BX16" s="10">
        <f>[1]CF!BX16+[2]CF!BX16+[3]CF!BX16+[4]CF!BX16</f>
        <v>0</v>
      </c>
      <c r="BY16" s="10">
        <f>[1]CF!BY16+[2]CF!BY16+[3]CF!BY16+[4]CF!BY16</f>
        <v>0</v>
      </c>
      <c r="BZ16" s="10">
        <f>[1]CF!BZ16+[2]CF!BZ16+[3]CF!BZ16+[4]CF!BZ16</f>
        <v>0</v>
      </c>
      <c r="CA16" s="10">
        <f>[1]CF!CA16+[2]CF!CA16+[3]CF!CA16+[4]CF!CA16</f>
        <v>0</v>
      </c>
      <c r="CB16" s="10">
        <f>[1]CF!CB16+[2]CF!CB16+[3]CF!CB16+[4]CF!CB16</f>
        <v>0</v>
      </c>
      <c r="CC16" s="10">
        <f>[1]CF!CC16+[2]CF!CC16+[3]CF!CC16+[4]CF!CC16</f>
        <v>0</v>
      </c>
      <c r="CD16" s="10">
        <f>[1]CF!CD16+[2]CF!CD16+[3]CF!CD16+[4]CF!CD16</f>
        <v>0</v>
      </c>
      <c r="CE16" s="10">
        <f>[1]CF!CE16+[2]CF!CE16+[3]CF!CE16+[4]CF!CE16</f>
        <v>0</v>
      </c>
      <c r="CF16" s="10">
        <f>[1]CF!CF16+[2]CF!CF16+[3]CF!CF16+[4]CF!CF16</f>
        <v>0</v>
      </c>
      <c r="CG16" s="10">
        <f>[1]CF!CG16+[2]CF!CG16+[3]CF!CG16+[4]CF!CG16</f>
        <v>0</v>
      </c>
      <c r="CH16" s="10">
        <f>[1]CF!CH16+[2]CF!CH16+[3]CF!CH16+[4]CF!CH16</f>
        <v>0</v>
      </c>
      <c r="CI16" s="10">
        <f>[1]CF!CI16+[2]CF!CI16+[3]CF!CI16+[4]CF!CI16</f>
        <v>0</v>
      </c>
      <c r="CJ16" s="10">
        <f>[1]CF!CJ16+[2]CF!CJ16+[3]CF!CJ16+[4]CF!CJ16</f>
        <v>0</v>
      </c>
      <c r="CK16" s="10">
        <f>[1]CF!CK16+[2]CF!CK16+[3]CF!CK16+[4]CF!CK16</f>
        <v>0</v>
      </c>
      <c r="CL16" s="10">
        <f>[1]CF!CL16+[2]CF!CL16+[3]CF!CL16+[4]CF!CL16</f>
        <v>0</v>
      </c>
      <c r="CM16" s="10">
        <f>[1]CF!CM16+[2]CF!CM16+[3]CF!CM16+[4]CF!CM16</f>
        <v>0</v>
      </c>
      <c r="CN16" s="10">
        <f>[1]CF!CN16+[2]CF!CN16+[3]CF!CN16+[4]CF!CN16</f>
        <v>0</v>
      </c>
      <c r="CO16" s="10">
        <f>[1]CF!CO16+[2]CF!CO16+[3]CF!CO16+[4]CF!CO16</f>
        <v>0</v>
      </c>
      <c r="CP16" s="10">
        <f>[1]CF!CP16+[2]CF!CP16+[3]CF!CP16+[4]CF!CP16</f>
        <v>0</v>
      </c>
      <c r="CQ16" s="10">
        <f>[1]CF!CQ16+[2]CF!CQ16+[3]CF!CQ16+[4]CF!CQ16</f>
        <v>0</v>
      </c>
      <c r="CR16" s="10">
        <f>[1]CF!CR16+[2]CF!CR16+[3]CF!CR16+[4]CF!CR16</f>
        <v>0</v>
      </c>
      <c r="CS16" s="10">
        <f>[1]CF!CS16+[2]CF!CS16+[3]CF!CS16+[4]CF!CS16</f>
        <v>0</v>
      </c>
      <c r="CT16" s="10">
        <f>[1]CF!CT16+[2]CF!CT16+[3]CF!CT16+[4]CF!CT16</f>
        <v>0</v>
      </c>
      <c r="CU16" s="10">
        <f>[1]CF!CU16+[2]CF!CU16+[3]CF!CU16+[4]CF!CU16</f>
        <v>0</v>
      </c>
      <c r="CV16" s="10">
        <f>[1]CF!CV16+[2]CF!CV16+[3]CF!CV16+[4]CF!CV16</f>
        <v>0</v>
      </c>
      <c r="CW16" s="10">
        <f>[1]CF!CW16+[2]CF!CW16+[3]CF!CW16+[4]CF!CW16</f>
        <v>0</v>
      </c>
      <c r="CX16" s="10">
        <f>[1]CF!CX16+[2]CF!CX16+[3]CF!CX16+[4]CF!CX16</f>
        <v>0</v>
      </c>
      <c r="CY16" s="10">
        <f>[1]CF!CY16+[2]CF!CY16+[3]CF!CY16+[4]CF!CY16</f>
        <v>0</v>
      </c>
      <c r="CZ16" s="10">
        <f>[1]CF!CZ16+[2]CF!CZ16+[3]CF!CZ16+[4]CF!CZ16</f>
        <v>0</v>
      </c>
      <c r="DA16" s="10">
        <f>[1]CF!DA16+[2]CF!DA16+[3]CF!DA16+[4]CF!DA16</f>
        <v>0</v>
      </c>
      <c r="DB16" s="10">
        <f>[1]CF!DB16+[2]CF!DB16+[3]CF!DB16+[4]CF!DB16</f>
        <v>0</v>
      </c>
      <c r="DC16" s="10">
        <f>[1]CF!DC16+[2]CF!DC16+[3]CF!DC16+[4]CF!DC16</f>
        <v>0</v>
      </c>
      <c r="DD16" s="10">
        <f>[1]CF!DD16+[2]CF!DD16+[3]CF!DD16+[4]CF!DD16</f>
        <v>0</v>
      </c>
      <c r="DE16" s="10">
        <f>[1]CF!DE16+[2]CF!DE16+[3]CF!DE16+[4]CF!DE16</f>
        <v>0</v>
      </c>
      <c r="DF16" s="10">
        <f>[1]CF!DF16+[2]CF!DF16+[3]CF!DF16+[4]CF!DF16</f>
        <v>0</v>
      </c>
      <c r="DG16" s="10">
        <f>[1]CF!DG16+[2]CF!DG16+[3]CF!DG16+[4]CF!DG16</f>
        <v>0</v>
      </c>
      <c r="DH16" s="10">
        <f>[1]CF!DH16+[2]CF!DH16+[3]CF!DH16+[4]CF!DH16</f>
        <v>0</v>
      </c>
      <c r="DI16" s="10">
        <f>[1]CF!DI16+[2]CF!DI16+[3]CF!DI16+[4]CF!DI16</f>
        <v>0</v>
      </c>
      <c r="DJ16" s="10">
        <f>[1]CF!DJ16+[2]CF!DJ16+[3]CF!DJ16+[4]CF!DJ16</f>
        <v>0</v>
      </c>
      <c r="DK16" s="10">
        <f>[1]CF!DK16+[2]CF!DK16+[3]CF!DK16+[4]CF!DK16</f>
        <v>0</v>
      </c>
      <c r="DL16" s="10">
        <f>[1]CF!DL16+[2]CF!DL16+[3]CF!DL16+[4]CF!DL16</f>
        <v>0</v>
      </c>
      <c r="DM16" s="10">
        <f>[1]CF!DM16+[2]CF!DM16+[3]CF!DM16+[4]CF!DM16</f>
        <v>0</v>
      </c>
      <c r="DN16" s="10">
        <f>[1]CF!DN16+[2]CF!DN16+[3]CF!DN16+[4]CF!DN16</f>
        <v>0</v>
      </c>
      <c r="DO16" s="10">
        <f>[1]CF!DO16+[2]CF!DO16+[3]CF!DO16+[4]CF!DO16</f>
        <v>0</v>
      </c>
      <c r="DP16" s="10">
        <f>[1]CF!DP16+[2]CF!DP16+[3]CF!DP16+[4]CF!DP16</f>
        <v>0</v>
      </c>
      <c r="DQ16" s="10">
        <f>[1]CF!DQ16+[2]CF!DQ16+[3]CF!DQ16+[4]CF!DQ16</f>
        <v>0</v>
      </c>
      <c r="DR16" s="10">
        <f>[1]CF!DR16+[2]CF!DR16+[3]CF!DR16+[4]CF!DR16</f>
        <v>0</v>
      </c>
      <c r="DS16" s="10">
        <f>[1]CF!DS16+[2]CF!DS16+[3]CF!DS16+[4]CF!DS16</f>
        <v>0</v>
      </c>
      <c r="DT16" s="10">
        <f>[1]CF!DT16+[2]CF!DT16+[3]CF!DT16+[4]CF!DT16</f>
        <v>0</v>
      </c>
      <c r="DU16" s="10">
        <f>[1]CF!DU16+[2]CF!DU16+[3]CF!DU16+[4]CF!DU16</f>
        <v>0</v>
      </c>
      <c r="DV16" s="10">
        <f>[1]CF!DV16+[2]CF!DV16+[3]CF!DV16+[4]CF!DV16</f>
        <v>0</v>
      </c>
      <c r="DW16" s="10">
        <f>[1]CF!DW16+[2]CF!DW16+[3]CF!DW16+[4]CF!DW16</f>
        <v>0</v>
      </c>
    </row>
    <row r="17" spans="1:127">
      <c r="A17" s="148" t="s">
        <v>42</v>
      </c>
      <c r="B17" s="53">
        <f>SUMIFS(F17:DW17,$F$2:$DW$2,"&gt;="&amp;Справочник!$H$1,$F$2:$DW$2,"&lt;="&amp;Справочник!$H$2)</f>
        <v>7308000</v>
      </c>
      <c r="C17" s="71">
        <f>SUMIFS('CF fact'!$C17:$DT17,'CF fact'!$C$2:$DT$2,"&gt;="&amp;Справочник!$H$1,'CF fact'!$C$2:$DT$2,"&lt;="&amp;Справочник!$H$2)</f>
        <v>4711081.9800000004</v>
      </c>
      <c r="D17" s="22">
        <f t="shared" si="8"/>
        <v>-2596918.0199999996</v>
      </c>
      <c r="E17" s="38">
        <f t="shared" si="9"/>
        <v>-0.35535276683087019</v>
      </c>
      <c r="F17" s="10">
        <f>[1]CF!F17+[2]CF!F17+[3]CF!F17+[4]CF!F17</f>
        <v>18000</v>
      </c>
      <c r="G17" s="10">
        <f>[1]CF!G17+[2]CF!G17+[3]CF!G17+[4]CF!G17</f>
        <v>0</v>
      </c>
      <c r="H17" s="10">
        <f>[1]CF!H17+[2]CF!H17+[3]CF!H17+[4]CF!H17</f>
        <v>0</v>
      </c>
      <c r="I17" s="10">
        <f>[1]CF!I17+[2]CF!I17+[3]CF!I17+[4]CF!I17</f>
        <v>0</v>
      </c>
      <c r="J17" s="10">
        <f>[1]CF!J17+[2]CF!J17+[3]CF!J17+[4]CF!J17</f>
        <v>0</v>
      </c>
      <c r="K17" s="10">
        <f>[1]CF!K17+[2]CF!K17+[3]CF!K17+[4]CF!K17</f>
        <v>0</v>
      </c>
      <c r="L17" s="10">
        <f>[1]CF!L17+[2]CF!L17+[3]CF!L17+[4]CF!L17</f>
        <v>0</v>
      </c>
      <c r="M17" s="10">
        <f>[1]CF!M17+[2]CF!M17+[3]CF!M17+[4]CF!M17</f>
        <v>0</v>
      </c>
      <c r="N17" s="10">
        <f>[1]CF!N17+[2]CF!N17+[3]CF!N17+[4]CF!N17</f>
        <v>0</v>
      </c>
      <c r="O17" s="10">
        <f>[1]CF!O17+[2]CF!O17+[3]CF!O17+[4]CF!O17</f>
        <v>0</v>
      </c>
      <c r="P17" s="10">
        <f>[1]CF!P17+[2]CF!P17+[3]CF!P17+[4]CF!P17</f>
        <v>0</v>
      </c>
      <c r="Q17" s="10">
        <f>[1]CF!Q17+[2]CF!Q17+[3]CF!Q17+[4]CF!Q17</f>
        <v>0</v>
      </c>
      <c r="R17" s="10">
        <f>[1]CF!R17+[2]CF!R17+[3]CF!R17+[4]CF!R17</f>
        <v>0</v>
      </c>
      <c r="S17" s="10">
        <f>[1]CF!S17+[2]CF!S17+[3]CF!S17+[4]CF!S17</f>
        <v>0</v>
      </c>
      <c r="T17" s="10">
        <f>[1]CF!T17+[2]CF!T17+[3]CF!T17+[4]CF!T17</f>
        <v>0</v>
      </c>
      <c r="U17" s="10">
        <f>[1]CF!U17+[2]CF!U17+[3]CF!U17+[4]CF!U17</f>
        <v>0</v>
      </c>
      <c r="V17" s="10">
        <f>[1]CF!V17+[2]CF!V17+[3]CF!V17+[4]CF!V17</f>
        <v>0</v>
      </c>
      <c r="W17" s="10">
        <f>[1]CF!W17+[2]CF!W17+[3]CF!W17+[4]CF!W17</f>
        <v>0</v>
      </c>
      <c r="X17" s="10">
        <f>[1]CF!X17+[2]CF!X17+[3]CF!X17+[4]CF!X17</f>
        <v>2500000</v>
      </c>
      <c r="Y17" s="10">
        <f>[1]CF!Y17+[2]CF!Y17+[3]CF!Y17+[4]CF!Y17</f>
        <v>0</v>
      </c>
      <c r="Z17" s="10">
        <f>[1]CF!Z17+[2]CF!Z17+[3]CF!Z17+[4]CF!Z17</f>
        <v>0</v>
      </c>
      <c r="AA17" s="10">
        <f>[1]CF!AA17+[2]CF!AA17+[3]CF!AA17+[4]CF!AA17</f>
        <v>0</v>
      </c>
      <c r="AB17" s="10">
        <f>[1]CF!AB17+[2]CF!AB17+[3]CF!AB17+[4]CF!AB17</f>
        <v>0</v>
      </c>
      <c r="AC17" s="10">
        <f>[1]CF!AC17+[2]CF!AC17+[3]CF!AC17+[4]CF!AC17</f>
        <v>0</v>
      </c>
      <c r="AD17" s="10">
        <f>[1]CF!AD17+[2]CF!AD17+[3]CF!AD17+[4]CF!AD17</f>
        <v>0</v>
      </c>
      <c r="AE17" s="10">
        <f>[1]CF!AE17+[2]CF!AE17+[3]CF!AE17+[4]CF!AE17</f>
        <v>0</v>
      </c>
      <c r="AF17" s="10">
        <f>[1]CF!AF17+[2]CF!AF17+[3]CF!AF17+[4]CF!AF17</f>
        <v>0</v>
      </c>
      <c r="AG17" s="10">
        <f>[1]CF!AG17+[2]CF!AG17+[3]CF!AG17+[4]CF!AG17</f>
        <v>0</v>
      </c>
      <c r="AH17" s="10">
        <f>[1]CF!AH17+[2]CF!AH17+[3]CF!AH17+[4]CF!AH17</f>
        <v>0</v>
      </c>
      <c r="AI17" s="10">
        <f>[1]CF!AI17+[2]CF!AI17+[3]CF!AI17+[4]CF!AI17</f>
        <v>0</v>
      </c>
      <c r="AJ17" s="10">
        <f>[1]CF!AJ17+[2]CF!AJ17+[3]CF!AJ17+[4]CF!AJ17</f>
        <v>0</v>
      </c>
      <c r="AK17" s="10">
        <f>[1]CF!AK17+[2]CF!AK17+[3]CF!AK17+[4]CF!AK17</f>
        <v>0</v>
      </c>
      <c r="AL17" s="10">
        <f>[1]CF!AL17+[2]CF!AL17+[3]CF!AL17+[4]CF!AL17</f>
        <v>0</v>
      </c>
      <c r="AM17" s="10">
        <f>[1]CF!AM17+[2]CF!AM17+[3]CF!AM17+[4]CF!AM17</f>
        <v>0</v>
      </c>
      <c r="AN17" s="10">
        <f>[1]CF!AN17+[2]CF!AN17+[3]CF!AN17+[4]CF!AN17</f>
        <v>3290000</v>
      </c>
      <c r="AO17" s="10">
        <f>[1]CF!AO17+[2]CF!AO17+[3]CF!AO17+[4]CF!AO17</f>
        <v>0</v>
      </c>
      <c r="AP17" s="10">
        <f>[1]CF!AP17+[2]CF!AP17+[3]CF!AP17+[4]CF!AP17</f>
        <v>0</v>
      </c>
      <c r="AQ17" s="10">
        <f>[1]CF!AQ17+[2]CF!AQ17+[3]CF!AQ17+[4]CF!AQ17</f>
        <v>0</v>
      </c>
      <c r="AR17" s="10">
        <f>[1]CF!AR17+[2]CF!AR17+[3]CF!AR17+[4]CF!AR17</f>
        <v>0</v>
      </c>
      <c r="AS17" s="10">
        <f>[1]CF!AS17+[2]CF!AS17+[3]CF!AS17+[4]CF!AS17</f>
        <v>0</v>
      </c>
      <c r="AT17" s="10">
        <f>[1]CF!AT17+[2]CF!AT17+[3]CF!AT17+[4]CF!AT17</f>
        <v>0</v>
      </c>
      <c r="AU17" s="10">
        <f>[1]CF!AU17+[2]CF!AU17+[3]CF!AU17+[4]CF!AU17</f>
        <v>0</v>
      </c>
      <c r="AV17" s="10">
        <f>[1]CF!AV17+[2]CF!AV17+[3]CF!AV17+[4]CF!AV17</f>
        <v>0</v>
      </c>
      <c r="AW17" s="10">
        <f>[1]CF!AW17+[2]CF!AW17+[3]CF!AW17+[4]CF!AW17</f>
        <v>0</v>
      </c>
      <c r="AX17" s="10">
        <f>[1]CF!AX17+[2]CF!AX17+[3]CF!AX17+[4]CF!AX17</f>
        <v>1500000</v>
      </c>
      <c r="AY17" s="10">
        <f>[1]CF!AY17+[2]CF!AY17+[3]CF!AY17+[4]CF!AY17</f>
        <v>0</v>
      </c>
      <c r="AZ17" s="10">
        <f>[1]CF!AZ17+[2]CF!AZ17+[3]CF!AZ17+[4]CF!AZ17</f>
        <v>0</v>
      </c>
      <c r="BA17" s="10">
        <f>[1]CF!BA17+[2]CF!BA17+[3]CF!BA17+[4]CF!BA17</f>
        <v>0</v>
      </c>
      <c r="BB17" s="10">
        <f>[1]CF!BB17+[2]CF!BB17+[3]CF!BB17+[4]CF!BB17</f>
        <v>0</v>
      </c>
      <c r="BC17" s="10">
        <f>[1]CF!BC17+[2]CF!BC17+[3]CF!BC17+[4]CF!BC17</f>
        <v>0</v>
      </c>
      <c r="BD17" s="10">
        <f>[1]CF!BD17+[2]CF!BD17+[3]CF!BD17+[4]CF!BD17</f>
        <v>0</v>
      </c>
      <c r="BE17" s="10">
        <f>[1]CF!BE17+[2]CF!BE17+[3]CF!BE17+[4]CF!BE17</f>
        <v>0</v>
      </c>
      <c r="BF17" s="10">
        <f>[1]CF!BF17+[2]CF!BF17+[3]CF!BF17+[4]CF!BF17</f>
        <v>0</v>
      </c>
      <c r="BG17" s="10">
        <f>[1]CF!BG17+[2]CF!BG17+[3]CF!BG17+[4]CF!BG17</f>
        <v>0</v>
      </c>
      <c r="BH17" s="10">
        <f>[1]CF!BH17+[2]CF!BH17+[3]CF!BH17+[4]CF!BH17</f>
        <v>0</v>
      </c>
      <c r="BI17" s="10">
        <f>[1]CF!BI17+[2]CF!BI17+[3]CF!BI17+[4]CF!BI17</f>
        <v>0</v>
      </c>
      <c r="BJ17" s="10">
        <f>[1]CF!BJ17+[2]CF!BJ17+[3]CF!BJ17+[4]CF!BJ17</f>
        <v>0</v>
      </c>
      <c r="BK17" s="10">
        <f>[1]CF!BK17+[2]CF!BK17+[3]CF!BK17+[4]CF!BK17</f>
        <v>0</v>
      </c>
      <c r="BL17" s="10">
        <f>[1]CF!BL17+[2]CF!BL17+[3]CF!BL17+[4]CF!BL17</f>
        <v>0</v>
      </c>
      <c r="BM17" s="10">
        <f>[1]CF!BM17+[2]CF!BM17+[3]CF!BM17+[4]CF!BM17</f>
        <v>0</v>
      </c>
      <c r="BN17" s="10">
        <f>[1]CF!BN17+[2]CF!BN17+[3]CF!BN17+[4]CF!BN17</f>
        <v>0</v>
      </c>
      <c r="BO17" s="10">
        <f>[1]CF!BO17+[2]CF!BO17+[3]CF!BO17+[4]CF!BO17</f>
        <v>0</v>
      </c>
      <c r="BP17" s="10">
        <f>[1]CF!BP17+[2]CF!BP17+[3]CF!BP17+[4]CF!BP17</f>
        <v>0</v>
      </c>
      <c r="BQ17" s="10">
        <f>[1]CF!BQ17+[2]CF!BQ17+[3]CF!BQ17+[4]CF!BQ17</f>
        <v>0</v>
      </c>
      <c r="BR17" s="10">
        <f>[1]CF!BR17+[2]CF!BR17+[3]CF!BR17+[4]CF!BR17</f>
        <v>0</v>
      </c>
      <c r="BS17" s="10">
        <f>[1]CF!BS17+[2]CF!BS17+[3]CF!BS17+[4]CF!BS17</f>
        <v>0</v>
      </c>
      <c r="BT17" s="10">
        <f>[1]CF!BT17+[2]CF!BT17+[3]CF!BT17+[4]CF!BT17</f>
        <v>0</v>
      </c>
      <c r="BU17" s="10">
        <f>[1]CF!BU17+[2]CF!BU17+[3]CF!BU17+[4]CF!BU17</f>
        <v>0</v>
      </c>
      <c r="BV17" s="10">
        <f>[1]CF!BV17+[2]CF!BV17+[3]CF!BV17+[4]CF!BV17</f>
        <v>0</v>
      </c>
      <c r="BW17" s="10">
        <f>[1]CF!BW17+[2]CF!BW17+[3]CF!BW17+[4]CF!BW17</f>
        <v>0</v>
      </c>
      <c r="BX17" s="10">
        <f>[1]CF!BX17+[2]CF!BX17+[3]CF!BX17+[4]CF!BX17</f>
        <v>0</v>
      </c>
      <c r="BY17" s="10">
        <f>[1]CF!BY17+[2]CF!BY17+[3]CF!BY17+[4]CF!BY17</f>
        <v>0</v>
      </c>
      <c r="BZ17" s="10">
        <f>[1]CF!BZ17+[2]CF!BZ17+[3]CF!BZ17+[4]CF!BZ17</f>
        <v>0</v>
      </c>
      <c r="CA17" s="10">
        <f>[1]CF!CA17+[2]CF!CA17+[3]CF!CA17+[4]CF!CA17</f>
        <v>0</v>
      </c>
      <c r="CB17" s="10">
        <f>[1]CF!CB17+[2]CF!CB17+[3]CF!CB17+[4]CF!CB17</f>
        <v>0</v>
      </c>
      <c r="CC17" s="10">
        <f>[1]CF!CC17+[2]CF!CC17+[3]CF!CC17+[4]CF!CC17</f>
        <v>0</v>
      </c>
      <c r="CD17" s="10">
        <f>[1]CF!CD17+[2]CF!CD17+[3]CF!CD17+[4]CF!CD17</f>
        <v>0</v>
      </c>
      <c r="CE17" s="10">
        <f>[1]CF!CE17+[2]CF!CE17+[3]CF!CE17+[4]CF!CE17</f>
        <v>0</v>
      </c>
      <c r="CF17" s="10">
        <f>[1]CF!CF17+[2]CF!CF17+[3]CF!CF17+[4]CF!CF17</f>
        <v>0</v>
      </c>
      <c r="CG17" s="10">
        <f>[1]CF!CG17+[2]CF!CG17+[3]CF!CG17+[4]CF!CG17</f>
        <v>0</v>
      </c>
      <c r="CH17" s="10">
        <f>[1]CF!CH17+[2]CF!CH17+[3]CF!CH17+[4]CF!CH17</f>
        <v>0</v>
      </c>
      <c r="CI17" s="10">
        <f>[1]CF!CI17+[2]CF!CI17+[3]CF!CI17+[4]CF!CI17</f>
        <v>0</v>
      </c>
      <c r="CJ17" s="10">
        <f>[1]CF!CJ17+[2]CF!CJ17+[3]CF!CJ17+[4]CF!CJ17</f>
        <v>0</v>
      </c>
      <c r="CK17" s="10">
        <f>[1]CF!CK17+[2]CF!CK17+[3]CF!CK17+[4]CF!CK17</f>
        <v>0</v>
      </c>
      <c r="CL17" s="10">
        <f>[1]CF!CL17+[2]CF!CL17+[3]CF!CL17+[4]CF!CL17</f>
        <v>0</v>
      </c>
      <c r="CM17" s="10">
        <f>[1]CF!CM17+[2]CF!CM17+[3]CF!CM17+[4]CF!CM17</f>
        <v>0</v>
      </c>
      <c r="CN17" s="10">
        <f>[1]CF!CN17+[2]CF!CN17+[3]CF!CN17+[4]CF!CN17</f>
        <v>0</v>
      </c>
      <c r="CO17" s="10">
        <f>[1]CF!CO17+[2]CF!CO17+[3]CF!CO17+[4]CF!CO17</f>
        <v>0</v>
      </c>
      <c r="CP17" s="10">
        <f>[1]CF!CP17+[2]CF!CP17+[3]CF!CP17+[4]CF!CP17</f>
        <v>0</v>
      </c>
      <c r="CQ17" s="10">
        <f>[1]CF!CQ17+[2]CF!CQ17+[3]CF!CQ17+[4]CF!CQ17</f>
        <v>0</v>
      </c>
      <c r="CR17" s="10">
        <f>[1]CF!CR17+[2]CF!CR17+[3]CF!CR17+[4]CF!CR17</f>
        <v>0</v>
      </c>
      <c r="CS17" s="10">
        <f>[1]CF!CS17+[2]CF!CS17+[3]CF!CS17+[4]CF!CS17</f>
        <v>0</v>
      </c>
      <c r="CT17" s="10">
        <f>[1]CF!CT17+[2]CF!CT17+[3]CF!CT17+[4]CF!CT17</f>
        <v>0</v>
      </c>
      <c r="CU17" s="10">
        <f>[1]CF!CU17+[2]CF!CU17+[3]CF!CU17+[4]CF!CU17</f>
        <v>0</v>
      </c>
      <c r="CV17" s="10">
        <f>[1]CF!CV17+[2]CF!CV17+[3]CF!CV17+[4]CF!CV17</f>
        <v>0</v>
      </c>
      <c r="CW17" s="10">
        <f>[1]CF!CW17+[2]CF!CW17+[3]CF!CW17+[4]CF!CW17</f>
        <v>0</v>
      </c>
      <c r="CX17" s="10">
        <f>[1]CF!CX17+[2]CF!CX17+[3]CF!CX17+[4]CF!CX17</f>
        <v>0</v>
      </c>
      <c r="CY17" s="10">
        <f>[1]CF!CY17+[2]CF!CY17+[3]CF!CY17+[4]CF!CY17</f>
        <v>0</v>
      </c>
      <c r="CZ17" s="10">
        <f>[1]CF!CZ17+[2]CF!CZ17+[3]CF!CZ17+[4]CF!CZ17</f>
        <v>0</v>
      </c>
      <c r="DA17" s="10">
        <f>[1]CF!DA17+[2]CF!DA17+[3]CF!DA17+[4]CF!DA17</f>
        <v>0</v>
      </c>
      <c r="DB17" s="10">
        <f>[1]CF!DB17+[2]CF!DB17+[3]CF!DB17+[4]CF!DB17</f>
        <v>0</v>
      </c>
      <c r="DC17" s="10">
        <f>[1]CF!DC17+[2]CF!DC17+[3]CF!DC17+[4]CF!DC17</f>
        <v>0</v>
      </c>
      <c r="DD17" s="10">
        <f>[1]CF!DD17+[2]CF!DD17+[3]CF!DD17+[4]CF!DD17</f>
        <v>0</v>
      </c>
      <c r="DE17" s="10">
        <f>[1]CF!DE17+[2]CF!DE17+[3]CF!DE17+[4]CF!DE17</f>
        <v>0</v>
      </c>
      <c r="DF17" s="10">
        <f>[1]CF!DF17+[2]CF!DF17+[3]CF!DF17+[4]CF!DF17</f>
        <v>0</v>
      </c>
      <c r="DG17" s="10">
        <f>[1]CF!DG17+[2]CF!DG17+[3]CF!DG17+[4]CF!DG17</f>
        <v>0</v>
      </c>
      <c r="DH17" s="10">
        <f>[1]CF!DH17+[2]CF!DH17+[3]CF!DH17+[4]CF!DH17</f>
        <v>0</v>
      </c>
      <c r="DI17" s="10">
        <f>[1]CF!DI17+[2]CF!DI17+[3]CF!DI17+[4]CF!DI17</f>
        <v>0</v>
      </c>
      <c r="DJ17" s="10">
        <f>[1]CF!DJ17+[2]CF!DJ17+[3]CF!DJ17+[4]CF!DJ17</f>
        <v>0</v>
      </c>
      <c r="DK17" s="10">
        <f>[1]CF!DK17+[2]CF!DK17+[3]CF!DK17+[4]CF!DK17</f>
        <v>0</v>
      </c>
      <c r="DL17" s="10">
        <f>[1]CF!DL17+[2]CF!DL17+[3]CF!DL17+[4]CF!DL17</f>
        <v>0</v>
      </c>
      <c r="DM17" s="10">
        <f>[1]CF!DM17+[2]CF!DM17+[3]CF!DM17+[4]CF!DM17</f>
        <v>0</v>
      </c>
      <c r="DN17" s="10">
        <f>[1]CF!DN17+[2]CF!DN17+[3]CF!DN17+[4]CF!DN17</f>
        <v>0</v>
      </c>
      <c r="DO17" s="10">
        <f>[1]CF!DO17+[2]CF!DO17+[3]CF!DO17+[4]CF!DO17</f>
        <v>0</v>
      </c>
      <c r="DP17" s="10">
        <f>[1]CF!DP17+[2]CF!DP17+[3]CF!DP17+[4]CF!DP17</f>
        <v>0</v>
      </c>
      <c r="DQ17" s="10">
        <f>[1]CF!DQ17+[2]CF!DQ17+[3]CF!DQ17+[4]CF!DQ17</f>
        <v>0</v>
      </c>
      <c r="DR17" s="10">
        <f>[1]CF!DR17+[2]CF!DR17+[3]CF!DR17+[4]CF!DR17</f>
        <v>0</v>
      </c>
      <c r="DS17" s="10">
        <f>[1]CF!DS17+[2]CF!DS17+[3]CF!DS17+[4]CF!DS17</f>
        <v>0</v>
      </c>
      <c r="DT17" s="10">
        <f>[1]CF!DT17+[2]CF!DT17+[3]CF!DT17+[4]CF!DT17</f>
        <v>0</v>
      </c>
      <c r="DU17" s="10">
        <f>[1]CF!DU17+[2]CF!DU17+[3]CF!DU17+[4]CF!DU17</f>
        <v>0</v>
      </c>
      <c r="DV17" s="10">
        <f>[1]CF!DV17+[2]CF!DV17+[3]CF!DV17+[4]CF!DV17</f>
        <v>0</v>
      </c>
      <c r="DW17" s="10">
        <f>[1]CF!DW17+[2]CF!DW17+[3]CF!DW17+[4]CF!DW17</f>
        <v>0</v>
      </c>
    </row>
    <row r="18" spans="1:127">
      <c r="A18" s="143" t="s">
        <v>45</v>
      </c>
      <c r="B18" s="54">
        <f>SUMIFS(F18:DW18,$F$2:$DW$2,"&gt;="&amp;Справочник!$H$1,$F$2:$DW$2,"&lt;="&amp;Справочник!$H$2)</f>
        <v>10971656</v>
      </c>
      <c r="C18" s="71">
        <f>SUMIFS('CF fact'!$C18:$DT18,'CF fact'!$C$2:$DT$2,"&gt;="&amp;Справочник!$H$1,'CF fact'!$C$2:$DT$2,"&lt;="&amp;Справочник!$H$2)</f>
        <v>251193</v>
      </c>
      <c r="D18" s="22">
        <f t="shared" si="8"/>
        <v>-10720463</v>
      </c>
      <c r="E18" s="38">
        <f t="shared" si="9"/>
        <v>-0.97710527927598168</v>
      </c>
      <c r="F18" s="10">
        <f>[1]CF!F18+[2]CF!F18+[3]CF!F18+[4]CF!F18</f>
        <v>0</v>
      </c>
      <c r="G18" s="10">
        <f>[1]CF!G18+[2]CF!G18+[3]CF!G18+[4]CF!G18</f>
        <v>0</v>
      </c>
      <c r="H18" s="10">
        <f>[1]CF!H18+[2]CF!H18+[3]CF!H18+[4]CF!H18</f>
        <v>0</v>
      </c>
      <c r="I18" s="10">
        <f>[1]CF!I18+[2]CF!I18+[3]CF!I18+[4]CF!I18</f>
        <v>0</v>
      </c>
      <c r="J18" s="10">
        <f>[1]CF!J18+[2]CF!J18+[3]CF!J18+[4]CF!J18</f>
        <v>0</v>
      </c>
      <c r="K18" s="10">
        <f>[1]CF!K18+[2]CF!K18+[3]CF!K18+[4]CF!K18</f>
        <v>0</v>
      </c>
      <c r="L18" s="10">
        <f>[1]CF!L18+[2]CF!L18+[3]CF!L18+[4]CF!L18</f>
        <v>0</v>
      </c>
      <c r="M18" s="10">
        <f>[1]CF!M18+[2]CF!M18+[3]CF!M18+[4]CF!M18</f>
        <v>0</v>
      </c>
      <c r="N18" s="10">
        <f>[1]CF!N18+[2]CF!N18+[3]CF!N18+[4]CF!N18</f>
        <v>27000</v>
      </c>
      <c r="O18" s="10">
        <f>[1]CF!O18+[2]CF!O18+[3]CF!O18+[4]CF!O18</f>
        <v>100000</v>
      </c>
      <c r="P18" s="10">
        <f>[1]CF!P18+[2]CF!P18+[3]CF!P18+[4]CF!P18</f>
        <v>0</v>
      </c>
      <c r="Q18" s="10">
        <f>[1]CF!Q18+[2]CF!Q18+[3]CF!Q18+[4]CF!Q18</f>
        <v>65000</v>
      </c>
      <c r="R18" s="10">
        <f>[1]CF!R18+[2]CF!R18+[3]CF!R18+[4]CF!R18</f>
        <v>225000</v>
      </c>
      <c r="S18" s="10">
        <f>[1]CF!S18+[2]CF!S18+[3]CF!S18+[4]CF!S18</f>
        <v>0</v>
      </c>
      <c r="T18" s="10">
        <f>[1]CF!T18+[2]CF!T18+[3]CF!T18+[4]CF!T18</f>
        <v>0</v>
      </c>
      <c r="U18" s="10">
        <f>[1]CF!U18+[2]CF!U18+[3]CF!U18+[4]CF!U18</f>
        <v>0</v>
      </c>
      <c r="V18" s="10">
        <f>[1]CF!V18+[2]CF!V18+[3]CF!V18+[4]CF!V18</f>
        <v>0</v>
      </c>
      <c r="W18" s="10">
        <f>[1]CF!W18+[2]CF!W18+[3]CF!W18+[4]CF!W18</f>
        <v>63400</v>
      </c>
      <c r="X18" s="10">
        <f>[1]CF!X18+[2]CF!X18+[3]CF!X18+[4]CF!X18</f>
        <v>1230000</v>
      </c>
      <c r="Y18" s="10">
        <f>[1]CF!Y18+[2]CF!Y18+[3]CF!Y18+[4]CF!Y18</f>
        <v>0</v>
      </c>
      <c r="Z18" s="10">
        <f>[1]CF!Z18+[2]CF!Z18+[3]CF!Z18+[4]CF!Z18</f>
        <v>0</v>
      </c>
      <c r="AA18" s="10">
        <f>[1]CF!AA18+[2]CF!AA18+[3]CF!AA18+[4]CF!AA18</f>
        <v>920000</v>
      </c>
      <c r="AB18" s="10">
        <f>[1]CF!AB18+[2]CF!AB18+[3]CF!AB18+[4]CF!AB18</f>
        <v>50000</v>
      </c>
      <c r="AC18" s="10">
        <f>[1]CF!AC18+[2]CF!AC18+[3]CF!AC18+[4]CF!AC18</f>
        <v>2040000</v>
      </c>
      <c r="AD18" s="10">
        <f>[1]CF!AD18+[2]CF!AD18+[3]CF!AD18+[4]CF!AD18</f>
        <v>0</v>
      </c>
      <c r="AE18" s="10">
        <f>[1]CF!AE18+[2]CF!AE18+[3]CF!AE18+[4]CF!AE18</f>
        <v>0</v>
      </c>
      <c r="AF18" s="10">
        <f>[1]CF!AF18+[2]CF!AF18+[3]CF!AF18+[4]CF!AF18</f>
        <v>150000</v>
      </c>
      <c r="AG18" s="10">
        <f>[1]CF!AG18+[2]CF!AG18+[3]CF!AG18+[4]CF!AG18</f>
        <v>0</v>
      </c>
      <c r="AH18" s="10">
        <f>[1]CF!AH18+[2]CF!AH18+[3]CF!AH18+[4]CF!AH18</f>
        <v>0</v>
      </c>
      <c r="AI18" s="10">
        <f>[1]CF!AI18+[2]CF!AI18+[3]CF!AI18+[4]CF!AI18</f>
        <v>400000</v>
      </c>
      <c r="AJ18" s="10">
        <f>[1]CF!AJ18+[2]CF!AJ18+[3]CF!AJ18+[4]CF!AJ18</f>
        <v>2071256</v>
      </c>
      <c r="AK18" s="10">
        <f>[1]CF!AK18+[2]CF!AK18+[3]CF!AK18+[4]CF!AK18</f>
        <v>0</v>
      </c>
      <c r="AL18" s="10">
        <f>[1]CF!AL18+[2]CF!AL18+[3]CF!AL18+[4]CF!AL18</f>
        <v>0</v>
      </c>
      <c r="AM18" s="10">
        <f>[1]CF!AM18+[2]CF!AM18+[3]CF!AM18+[4]CF!AM18</f>
        <v>0</v>
      </c>
      <c r="AN18" s="10">
        <f>[1]CF!AN18+[2]CF!AN18+[3]CF!AN18+[4]CF!AN18</f>
        <v>0</v>
      </c>
      <c r="AO18" s="10">
        <f>[1]CF!AO18+[2]CF!AO18+[3]CF!AO18+[4]CF!AO18</f>
        <v>0</v>
      </c>
      <c r="AP18" s="10">
        <f>[1]CF!AP18+[2]CF!AP18+[3]CF!AP18+[4]CF!AP18</f>
        <v>0</v>
      </c>
      <c r="AQ18" s="10">
        <f>[1]CF!AQ18+[2]CF!AQ18+[3]CF!AQ18+[4]CF!AQ18</f>
        <v>2040000</v>
      </c>
      <c r="AR18" s="10">
        <f>[1]CF!AR18+[2]CF!AR18+[3]CF!AR18+[4]CF!AR18</f>
        <v>0</v>
      </c>
      <c r="AS18" s="10">
        <f>[1]CF!AS18+[2]CF!AS18+[3]CF!AS18+[4]CF!AS18</f>
        <v>140000</v>
      </c>
      <c r="AT18" s="10">
        <f>[1]CF!AT18+[2]CF!AT18+[3]CF!AT18+[4]CF!AT18</f>
        <v>0</v>
      </c>
      <c r="AU18" s="10">
        <f>[1]CF!AU18+[2]CF!AU18+[3]CF!AU18+[4]CF!AU18</f>
        <v>0</v>
      </c>
      <c r="AV18" s="10">
        <f>[1]CF!AV18+[2]CF!AV18+[3]CF!AV18+[4]CF!AV18</f>
        <v>0</v>
      </c>
      <c r="AW18" s="10">
        <f>[1]CF!AW18+[2]CF!AW18+[3]CF!AW18+[4]CF!AW18</f>
        <v>0</v>
      </c>
      <c r="AX18" s="10">
        <f>[1]CF!AX18+[2]CF!AX18+[3]CF!AX18+[4]CF!AX18</f>
        <v>1450000</v>
      </c>
      <c r="AY18" s="10">
        <f>[1]CF!AY18+[2]CF!AY18+[3]CF!AY18+[4]CF!AY18</f>
        <v>0</v>
      </c>
      <c r="AZ18" s="10">
        <f>[1]CF!AZ18+[2]CF!AZ18+[3]CF!AZ18+[4]CF!AZ18</f>
        <v>0</v>
      </c>
      <c r="BA18" s="10">
        <f>[1]CF!BA18+[2]CF!BA18+[3]CF!BA18+[4]CF!BA18</f>
        <v>0</v>
      </c>
      <c r="BB18" s="10">
        <f>[1]CF!BB18+[2]CF!BB18+[3]CF!BB18+[4]CF!BB18</f>
        <v>0</v>
      </c>
      <c r="BC18" s="10">
        <f>[1]CF!BC18+[2]CF!BC18+[3]CF!BC18+[4]CF!BC18</f>
        <v>0</v>
      </c>
      <c r="BD18" s="10">
        <f>[1]CF!BD18+[2]CF!BD18+[3]CF!BD18+[4]CF!BD18</f>
        <v>0</v>
      </c>
      <c r="BE18" s="10">
        <f>[1]CF!BE18+[2]CF!BE18+[3]CF!BE18+[4]CF!BE18</f>
        <v>0</v>
      </c>
      <c r="BF18" s="10">
        <f>[1]CF!BF18+[2]CF!BF18+[3]CF!BF18+[4]CF!BF18</f>
        <v>0</v>
      </c>
      <c r="BG18" s="10">
        <f>[1]CF!BG18+[2]CF!BG18+[3]CF!BG18+[4]CF!BG18</f>
        <v>0</v>
      </c>
      <c r="BH18" s="10">
        <f>[1]CF!BH18+[2]CF!BH18+[3]CF!BH18+[4]CF!BH18</f>
        <v>0</v>
      </c>
      <c r="BI18" s="10">
        <f>[1]CF!BI18+[2]CF!BI18+[3]CF!BI18+[4]CF!BI18</f>
        <v>0</v>
      </c>
      <c r="BJ18" s="10">
        <f>[1]CF!BJ18+[2]CF!BJ18+[3]CF!BJ18+[4]CF!BJ18</f>
        <v>0</v>
      </c>
      <c r="BK18" s="10">
        <f>[1]CF!BK18+[2]CF!BK18+[3]CF!BK18+[4]CF!BK18</f>
        <v>0</v>
      </c>
      <c r="BL18" s="10">
        <f>[1]CF!BL18+[2]CF!BL18+[3]CF!BL18+[4]CF!BL18</f>
        <v>0</v>
      </c>
      <c r="BM18" s="10">
        <f>[1]CF!BM18+[2]CF!BM18+[3]CF!BM18+[4]CF!BM18</f>
        <v>0</v>
      </c>
      <c r="BN18" s="10">
        <f>[1]CF!BN18+[2]CF!BN18+[3]CF!BN18+[4]CF!BN18</f>
        <v>0</v>
      </c>
      <c r="BO18" s="10">
        <f>[1]CF!BO18+[2]CF!BO18+[3]CF!BO18+[4]CF!BO18</f>
        <v>0</v>
      </c>
      <c r="BP18" s="10">
        <f>[1]CF!BP18+[2]CF!BP18+[3]CF!BP18+[4]CF!BP18</f>
        <v>0</v>
      </c>
      <c r="BQ18" s="10">
        <f>[1]CF!BQ18+[2]CF!BQ18+[3]CF!BQ18+[4]CF!BQ18</f>
        <v>0</v>
      </c>
      <c r="BR18" s="10">
        <f>[1]CF!BR18+[2]CF!BR18+[3]CF!BR18+[4]CF!BR18</f>
        <v>0</v>
      </c>
      <c r="BS18" s="10">
        <f>[1]CF!BS18+[2]CF!BS18+[3]CF!BS18+[4]CF!BS18</f>
        <v>0</v>
      </c>
      <c r="BT18" s="10">
        <f>[1]CF!BT18+[2]CF!BT18+[3]CF!BT18+[4]CF!BT18</f>
        <v>0</v>
      </c>
      <c r="BU18" s="10">
        <f>[1]CF!BU18+[2]CF!BU18+[3]CF!BU18+[4]CF!BU18</f>
        <v>0</v>
      </c>
      <c r="BV18" s="10">
        <f>[1]CF!BV18+[2]CF!BV18+[3]CF!BV18+[4]CF!BV18</f>
        <v>0</v>
      </c>
      <c r="BW18" s="10">
        <f>[1]CF!BW18+[2]CF!BW18+[3]CF!BW18+[4]CF!BW18</f>
        <v>0</v>
      </c>
      <c r="BX18" s="10">
        <f>[1]CF!BX18+[2]CF!BX18+[3]CF!BX18+[4]CF!BX18</f>
        <v>0</v>
      </c>
      <c r="BY18" s="10">
        <f>[1]CF!BY18+[2]CF!BY18+[3]CF!BY18+[4]CF!BY18</f>
        <v>0</v>
      </c>
      <c r="BZ18" s="10">
        <f>[1]CF!BZ18+[2]CF!BZ18+[3]CF!BZ18+[4]CF!BZ18</f>
        <v>0</v>
      </c>
      <c r="CA18" s="10">
        <f>[1]CF!CA18+[2]CF!CA18+[3]CF!CA18+[4]CF!CA18</f>
        <v>0</v>
      </c>
      <c r="CB18" s="10">
        <f>[1]CF!CB18+[2]CF!CB18+[3]CF!CB18+[4]CF!CB18</f>
        <v>0</v>
      </c>
      <c r="CC18" s="10">
        <f>[1]CF!CC18+[2]CF!CC18+[3]CF!CC18+[4]CF!CC18</f>
        <v>0</v>
      </c>
      <c r="CD18" s="10">
        <f>[1]CF!CD18+[2]CF!CD18+[3]CF!CD18+[4]CF!CD18</f>
        <v>0</v>
      </c>
      <c r="CE18" s="10">
        <f>[1]CF!CE18+[2]CF!CE18+[3]CF!CE18+[4]CF!CE18</f>
        <v>0</v>
      </c>
      <c r="CF18" s="10">
        <f>[1]CF!CF18+[2]CF!CF18+[3]CF!CF18+[4]CF!CF18</f>
        <v>0</v>
      </c>
      <c r="CG18" s="10">
        <f>[1]CF!CG18+[2]CF!CG18+[3]CF!CG18+[4]CF!CG18</f>
        <v>0</v>
      </c>
      <c r="CH18" s="10">
        <f>[1]CF!CH18+[2]CF!CH18+[3]CF!CH18+[4]CF!CH18</f>
        <v>0</v>
      </c>
      <c r="CI18" s="10">
        <f>[1]CF!CI18+[2]CF!CI18+[3]CF!CI18+[4]CF!CI18</f>
        <v>0</v>
      </c>
      <c r="CJ18" s="10">
        <f>[1]CF!CJ18+[2]CF!CJ18+[3]CF!CJ18+[4]CF!CJ18</f>
        <v>0</v>
      </c>
      <c r="CK18" s="10">
        <f>[1]CF!CK18+[2]CF!CK18+[3]CF!CK18+[4]CF!CK18</f>
        <v>0</v>
      </c>
      <c r="CL18" s="10">
        <f>[1]CF!CL18+[2]CF!CL18+[3]CF!CL18+[4]CF!CL18</f>
        <v>0</v>
      </c>
      <c r="CM18" s="10">
        <f>[1]CF!CM18+[2]CF!CM18+[3]CF!CM18+[4]CF!CM18</f>
        <v>0</v>
      </c>
      <c r="CN18" s="10">
        <f>[1]CF!CN18+[2]CF!CN18+[3]CF!CN18+[4]CF!CN18</f>
        <v>0</v>
      </c>
      <c r="CO18" s="10">
        <f>[1]CF!CO18+[2]CF!CO18+[3]CF!CO18+[4]CF!CO18</f>
        <v>0</v>
      </c>
      <c r="CP18" s="10">
        <f>[1]CF!CP18+[2]CF!CP18+[3]CF!CP18+[4]CF!CP18</f>
        <v>0</v>
      </c>
      <c r="CQ18" s="10">
        <f>[1]CF!CQ18+[2]CF!CQ18+[3]CF!CQ18+[4]CF!CQ18</f>
        <v>0</v>
      </c>
      <c r="CR18" s="10">
        <f>[1]CF!CR18+[2]CF!CR18+[3]CF!CR18+[4]CF!CR18</f>
        <v>0</v>
      </c>
      <c r="CS18" s="10">
        <f>[1]CF!CS18+[2]CF!CS18+[3]CF!CS18+[4]CF!CS18</f>
        <v>0</v>
      </c>
      <c r="CT18" s="10">
        <f>[1]CF!CT18+[2]CF!CT18+[3]CF!CT18+[4]CF!CT18</f>
        <v>0</v>
      </c>
      <c r="CU18" s="10">
        <f>[1]CF!CU18+[2]CF!CU18+[3]CF!CU18+[4]CF!CU18</f>
        <v>0</v>
      </c>
      <c r="CV18" s="10">
        <f>[1]CF!CV18+[2]CF!CV18+[3]CF!CV18+[4]CF!CV18</f>
        <v>0</v>
      </c>
      <c r="CW18" s="10">
        <f>[1]CF!CW18+[2]CF!CW18+[3]CF!CW18+[4]CF!CW18</f>
        <v>0</v>
      </c>
      <c r="CX18" s="10">
        <f>[1]CF!CX18+[2]CF!CX18+[3]CF!CX18+[4]CF!CX18</f>
        <v>0</v>
      </c>
      <c r="CY18" s="10">
        <f>[1]CF!CY18+[2]CF!CY18+[3]CF!CY18+[4]CF!CY18</f>
        <v>0</v>
      </c>
      <c r="CZ18" s="10">
        <f>[1]CF!CZ18+[2]CF!CZ18+[3]CF!CZ18+[4]CF!CZ18</f>
        <v>0</v>
      </c>
      <c r="DA18" s="10">
        <f>[1]CF!DA18+[2]CF!DA18+[3]CF!DA18+[4]CF!DA18</f>
        <v>0</v>
      </c>
      <c r="DB18" s="10">
        <f>[1]CF!DB18+[2]CF!DB18+[3]CF!DB18+[4]CF!DB18</f>
        <v>0</v>
      </c>
      <c r="DC18" s="10">
        <f>[1]CF!DC18+[2]CF!DC18+[3]CF!DC18+[4]CF!DC18</f>
        <v>0</v>
      </c>
      <c r="DD18" s="10">
        <f>[1]CF!DD18+[2]CF!DD18+[3]CF!DD18+[4]CF!DD18</f>
        <v>0</v>
      </c>
      <c r="DE18" s="10">
        <f>[1]CF!DE18+[2]CF!DE18+[3]CF!DE18+[4]CF!DE18</f>
        <v>0</v>
      </c>
      <c r="DF18" s="10">
        <f>[1]CF!DF18+[2]CF!DF18+[3]CF!DF18+[4]CF!DF18</f>
        <v>0</v>
      </c>
      <c r="DG18" s="10">
        <f>[1]CF!DG18+[2]CF!DG18+[3]CF!DG18+[4]CF!DG18</f>
        <v>0</v>
      </c>
      <c r="DH18" s="10">
        <f>[1]CF!DH18+[2]CF!DH18+[3]CF!DH18+[4]CF!DH18</f>
        <v>0</v>
      </c>
      <c r="DI18" s="10">
        <f>[1]CF!DI18+[2]CF!DI18+[3]CF!DI18+[4]CF!DI18</f>
        <v>0</v>
      </c>
      <c r="DJ18" s="10">
        <f>[1]CF!DJ18+[2]CF!DJ18+[3]CF!DJ18+[4]CF!DJ18</f>
        <v>0</v>
      </c>
      <c r="DK18" s="10">
        <f>[1]CF!DK18+[2]CF!DK18+[3]CF!DK18+[4]CF!DK18</f>
        <v>0</v>
      </c>
      <c r="DL18" s="10">
        <f>[1]CF!DL18+[2]CF!DL18+[3]CF!DL18+[4]CF!DL18</f>
        <v>0</v>
      </c>
      <c r="DM18" s="10">
        <f>[1]CF!DM18+[2]CF!DM18+[3]CF!DM18+[4]CF!DM18</f>
        <v>0</v>
      </c>
      <c r="DN18" s="10">
        <f>[1]CF!DN18+[2]CF!DN18+[3]CF!DN18+[4]CF!DN18</f>
        <v>0</v>
      </c>
      <c r="DO18" s="10">
        <f>[1]CF!DO18+[2]CF!DO18+[3]CF!DO18+[4]CF!DO18</f>
        <v>0</v>
      </c>
      <c r="DP18" s="10">
        <f>[1]CF!DP18+[2]CF!DP18+[3]CF!DP18+[4]CF!DP18</f>
        <v>0</v>
      </c>
      <c r="DQ18" s="10">
        <f>[1]CF!DQ18+[2]CF!DQ18+[3]CF!DQ18+[4]CF!DQ18</f>
        <v>0</v>
      </c>
      <c r="DR18" s="10">
        <f>[1]CF!DR18+[2]CF!DR18+[3]CF!DR18+[4]CF!DR18</f>
        <v>0</v>
      </c>
      <c r="DS18" s="10">
        <f>[1]CF!DS18+[2]CF!DS18+[3]CF!DS18+[4]CF!DS18</f>
        <v>0</v>
      </c>
      <c r="DT18" s="10">
        <f>[1]CF!DT18+[2]CF!DT18+[3]CF!DT18+[4]CF!DT18</f>
        <v>0</v>
      </c>
      <c r="DU18" s="10">
        <f>[1]CF!DU18+[2]CF!DU18+[3]CF!DU18+[4]CF!DU18</f>
        <v>0</v>
      </c>
      <c r="DV18" s="10">
        <f>[1]CF!DV18+[2]CF!DV18+[3]CF!DV18+[4]CF!DV18</f>
        <v>0</v>
      </c>
      <c r="DW18" s="10">
        <f>[1]CF!DW18+[2]CF!DW18+[3]CF!DW18+[4]CF!DW18</f>
        <v>0</v>
      </c>
    </row>
    <row r="19" spans="1:127">
      <c r="A19" s="123" t="s">
        <v>15</v>
      </c>
      <c r="B19" s="129">
        <f>SUM(B11:B18)</f>
        <v>46819922</v>
      </c>
      <c r="C19" s="130">
        <f>SUM(C11:C18)</f>
        <v>10754667.720000001</v>
      </c>
      <c r="D19" s="124">
        <f t="shared" si="8"/>
        <v>-36065254.280000001</v>
      </c>
      <c r="E19" s="131">
        <f t="shared" si="9"/>
        <v>-0.77029718844896844</v>
      </c>
      <c r="F19" s="125">
        <f t="shared" ref="F19:AK19" si="14">SUM(F11:F18)</f>
        <v>768000</v>
      </c>
      <c r="G19" s="125">
        <f t="shared" si="14"/>
        <v>0</v>
      </c>
      <c r="H19" s="125">
        <f t="shared" si="14"/>
        <v>2228306</v>
      </c>
      <c r="I19" s="125">
        <f t="shared" si="14"/>
        <v>0</v>
      </c>
      <c r="J19" s="125">
        <f t="shared" si="14"/>
        <v>0</v>
      </c>
      <c r="K19" s="125">
        <f t="shared" si="14"/>
        <v>0</v>
      </c>
      <c r="L19" s="125">
        <f t="shared" si="14"/>
        <v>0</v>
      </c>
      <c r="M19" s="125">
        <f t="shared" si="14"/>
        <v>0</v>
      </c>
      <c r="N19" s="125">
        <f t="shared" si="14"/>
        <v>27000</v>
      </c>
      <c r="O19" s="125">
        <f t="shared" si="14"/>
        <v>100000</v>
      </c>
      <c r="P19" s="125">
        <f t="shared" si="14"/>
        <v>0</v>
      </c>
      <c r="Q19" s="125">
        <f t="shared" si="14"/>
        <v>65000</v>
      </c>
      <c r="R19" s="125">
        <f t="shared" si="14"/>
        <v>225000</v>
      </c>
      <c r="S19" s="125">
        <f t="shared" si="14"/>
        <v>0</v>
      </c>
      <c r="T19" s="125">
        <f t="shared" si="14"/>
        <v>750000</v>
      </c>
      <c r="U19" s="125">
        <f t="shared" si="14"/>
        <v>0</v>
      </c>
      <c r="V19" s="125">
        <f t="shared" si="14"/>
        <v>0</v>
      </c>
      <c r="W19" s="125">
        <f t="shared" si="14"/>
        <v>63400</v>
      </c>
      <c r="X19" s="125">
        <f t="shared" si="14"/>
        <v>7703806.666666667</v>
      </c>
      <c r="Y19" s="125">
        <f t="shared" si="14"/>
        <v>0</v>
      </c>
      <c r="Z19" s="125">
        <f t="shared" si="14"/>
        <v>0</v>
      </c>
      <c r="AA19" s="125">
        <f t="shared" si="14"/>
        <v>1166710</v>
      </c>
      <c r="AB19" s="125">
        <f t="shared" si="14"/>
        <v>2822306.666666667</v>
      </c>
      <c r="AC19" s="125">
        <f t="shared" si="14"/>
        <v>2240000</v>
      </c>
      <c r="AD19" s="125">
        <f t="shared" si="14"/>
        <v>950000</v>
      </c>
      <c r="AE19" s="125">
        <f t="shared" si="14"/>
        <v>6804830</v>
      </c>
      <c r="AF19" s="125">
        <f t="shared" si="14"/>
        <v>150000</v>
      </c>
      <c r="AG19" s="125">
        <f t="shared" si="14"/>
        <v>0</v>
      </c>
      <c r="AH19" s="125">
        <f t="shared" si="14"/>
        <v>1412000</v>
      </c>
      <c r="AI19" s="125">
        <f t="shared" si="14"/>
        <v>3412306.666666667</v>
      </c>
      <c r="AJ19" s="125">
        <f t="shared" si="14"/>
        <v>2071256</v>
      </c>
      <c r="AK19" s="125">
        <f t="shared" si="14"/>
        <v>0</v>
      </c>
      <c r="AL19" s="125">
        <f t="shared" ref="AL19:BQ19" si="15">SUM(AL11:AL18)</f>
        <v>0</v>
      </c>
      <c r="AM19" s="125">
        <f t="shared" si="15"/>
        <v>0</v>
      </c>
      <c r="AN19" s="125">
        <f t="shared" si="15"/>
        <v>3290000</v>
      </c>
      <c r="AO19" s="125">
        <f t="shared" si="15"/>
        <v>0</v>
      </c>
      <c r="AP19" s="125">
        <f t="shared" si="15"/>
        <v>0</v>
      </c>
      <c r="AQ19" s="125">
        <f t="shared" si="15"/>
        <v>2040000</v>
      </c>
      <c r="AR19" s="125">
        <f t="shared" si="15"/>
        <v>0</v>
      </c>
      <c r="AS19" s="125">
        <f t="shared" si="15"/>
        <v>780000</v>
      </c>
      <c r="AT19" s="125">
        <f t="shared" si="15"/>
        <v>0</v>
      </c>
      <c r="AU19" s="125">
        <f t="shared" si="15"/>
        <v>0</v>
      </c>
      <c r="AV19" s="125">
        <f t="shared" si="15"/>
        <v>0</v>
      </c>
      <c r="AW19" s="125">
        <f t="shared" si="15"/>
        <v>0</v>
      </c>
      <c r="AX19" s="125">
        <f t="shared" si="15"/>
        <v>2950000</v>
      </c>
      <c r="AY19" s="125">
        <f t="shared" si="15"/>
        <v>0</v>
      </c>
      <c r="AZ19" s="125">
        <f t="shared" si="15"/>
        <v>0</v>
      </c>
      <c r="BA19" s="125">
        <f t="shared" si="15"/>
        <v>0</v>
      </c>
      <c r="BB19" s="125">
        <f t="shared" si="15"/>
        <v>0</v>
      </c>
      <c r="BC19" s="125">
        <f t="shared" si="15"/>
        <v>0</v>
      </c>
      <c r="BD19" s="125">
        <f t="shared" si="15"/>
        <v>0</v>
      </c>
      <c r="BE19" s="125">
        <f t="shared" si="15"/>
        <v>0</v>
      </c>
      <c r="BF19" s="125">
        <f t="shared" si="15"/>
        <v>0</v>
      </c>
      <c r="BG19" s="125">
        <f t="shared" si="15"/>
        <v>0</v>
      </c>
      <c r="BH19" s="125">
        <f t="shared" si="15"/>
        <v>0</v>
      </c>
      <c r="BI19" s="125">
        <f t="shared" si="15"/>
        <v>0</v>
      </c>
      <c r="BJ19" s="125">
        <f t="shared" si="15"/>
        <v>0</v>
      </c>
      <c r="BK19" s="125">
        <f t="shared" si="15"/>
        <v>0</v>
      </c>
      <c r="BL19" s="125">
        <f t="shared" si="15"/>
        <v>0</v>
      </c>
      <c r="BM19" s="125">
        <f t="shared" si="15"/>
        <v>4800000</v>
      </c>
      <c r="BN19" s="125">
        <f t="shared" si="15"/>
        <v>0</v>
      </c>
      <c r="BO19" s="125">
        <f t="shared" si="15"/>
        <v>0</v>
      </c>
      <c r="BP19" s="125">
        <f t="shared" si="15"/>
        <v>0</v>
      </c>
      <c r="BQ19" s="125">
        <f t="shared" si="15"/>
        <v>0</v>
      </c>
      <c r="BR19" s="125">
        <f t="shared" ref="BR19:CW19" si="16">SUM(BR11:BR18)</f>
        <v>0</v>
      </c>
      <c r="BS19" s="125">
        <f t="shared" si="16"/>
        <v>0</v>
      </c>
      <c r="BT19" s="125">
        <f t="shared" si="16"/>
        <v>0</v>
      </c>
      <c r="BU19" s="125">
        <f t="shared" si="16"/>
        <v>0</v>
      </c>
      <c r="BV19" s="125">
        <f t="shared" si="16"/>
        <v>0</v>
      </c>
      <c r="BW19" s="125">
        <f t="shared" si="16"/>
        <v>0</v>
      </c>
      <c r="BX19" s="125">
        <f t="shared" si="16"/>
        <v>0</v>
      </c>
      <c r="BY19" s="125">
        <f t="shared" si="16"/>
        <v>0</v>
      </c>
      <c r="BZ19" s="125">
        <f t="shared" si="16"/>
        <v>0</v>
      </c>
      <c r="CA19" s="125">
        <f t="shared" si="16"/>
        <v>0</v>
      </c>
      <c r="CB19" s="125">
        <f t="shared" si="16"/>
        <v>0</v>
      </c>
      <c r="CC19" s="125">
        <f t="shared" si="16"/>
        <v>0</v>
      </c>
      <c r="CD19" s="125">
        <f t="shared" si="16"/>
        <v>0</v>
      </c>
      <c r="CE19" s="125">
        <f t="shared" si="16"/>
        <v>0</v>
      </c>
      <c r="CF19" s="125">
        <f t="shared" si="16"/>
        <v>0</v>
      </c>
      <c r="CG19" s="125">
        <f t="shared" si="16"/>
        <v>0</v>
      </c>
      <c r="CH19" s="125">
        <f t="shared" si="16"/>
        <v>0</v>
      </c>
      <c r="CI19" s="125">
        <f t="shared" si="16"/>
        <v>0</v>
      </c>
      <c r="CJ19" s="125">
        <f t="shared" si="16"/>
        <v>0</v>
      </c>
      <c r="CK19" s="125">
        <f t="shared" si="16"/>
        <v>0</v>
      </c>
      <c r="CL19" s="125">
        <f t="shared" si="16"/>
        <v>0</v>
      </c>
      <c r="CM19" s="125">
        <f t="shared" si="16"/>
        <v>0</v>
      </c>
      <c r="CN19" s="125">
        <f t="shared" si="16"/>
        <v>0</v>
      </c>
      <c r="CO19" s="125">
        <f t="shared" si="16"/>
        <v>0</v>
      </c>
      <c r="CP19" s="125">
        <f t="shared" si="16"/>
        <v>0</v>
      </c>
      <c r="CQ19" s="125">
        <f t="shared" si="16"/>
        <v>0</v>
      </c>
      <c r="CR19" s="125">
        <f t="shared" si="16"/>
        <v>0</v>
      </c>
      <c r="CS19" s="125">
        <f t="shared" si="16"/>
        <v>0</v>
      </c>
      <c r="CT19" s="125">
        <f t="shared" si="16"/>
        <v>0</v>
      </c>
      <c r="CU19" s="125">
        <f t="shared" si="16"/>
        <v>0</v>
      </c>
      <c r="CV19" s="125">
        <f t="shared" si="16"/>
        <v>0</v>
      </c>
      <c r="CW19" s="125">
        <f t="shared" si="16"/>
        <v>0</v>
      </c>
      <c r="CX19" s="125">
        <f t="shared" ref="CX19:DW19" si="17">SUM(CX11:CX18)</f>
        <v>0</v>
      </c>
      <c r="CY19" s="125">
        <f t="shared" si="17"/>
        <v>0</v>
      </c>
      <c r="CZ19" s="125">
        <f t="shared" si="17"/>
        <v>0</v>
      </c>
      <c r="DA19" s="125">
        <f t="shared" si="17"/>
        <v>0</v>
      </c>
      <c r="DB19" s="125">
        <f t="shared" si="17"/>
        <v>0</v>
      </c>
      <c r="DC19" s="125">
        <f t="shared" si="17"/>
        <v>0</v>
      </c>
      <c r="DD19" s="125">
        <f t="shared" si="17"/>
        <v>0</v>
      </c>
      <c r="DE19" s="125">
        <f t="shared" si="17"/>
        <v>0</v>
      </c>
      <c r="DF19" s="125">
        <f t="shared" si="17"/>
        <v>0</v>
      </c>
      <c r="DG19" s="125">
        <f t="shared" si="17"/>
        <v>0</v>
      </c>
      <c r="DH19" s="125">
        <f t="shared" si="17"/>
        <v>0</v>
      </c>
      <c r="DI19" s="125">
        <f t="shared" si="17"/>
        <v>0</v>
      </c>
      <c r="DJ19" s="125">
        <f t="shared" si="17"/>
        <v>0</v>
      </c>
      <c r="DK19" s="125">
        <f t="shared" si="17"/>
        <v>0</v>
      </c>
      <c r="DL19" s="125">
        <f t="shared" si="17"/>
        <v>0</v>
      </c>
      <c r="DM19" s="125">
        <f t="shared" si="17"/>
        <v>0</v>
      </c>
      <c r="DN19" s="125">
        <f t="shared" si="17"/>
        <v>0</v>
      </c>
      <c r="DO19" s="125">
        <f t="shared" si="17"/>
        <v>0</v>
      </c>
      <c r="DP19" s="125">
        <f t="shared" si="17"/>
        <v>0</v>
      </c>
      <c r="DQ19" s="125">
        <f t="shared" si="17"/>
        <v>0</v>
      </c>
      <c r="DR19" s="125">
        <f t="shared" si="17"/>
        <v>0</v>
      </c>
      <c r="DS19" s="125">
        <f t="shared" si="17"/>
        <v>0</v>
      </c>
      <c r="DT19" s="125">
        <f t="shared" si="17"/>
        <v>0</v>
      </c>
      <c r="DU19" s="125">
        <f t="shared" si="17"/>
        <v>0</v>
      </c>
      <c r="DV19" s="125">
        <f t="shared" si="17"/>
        <v>0</v>
      </c>
      <c r="DW19" s="125">
        <f t="shared" si="17"/>
        <v>0</v>
      </c>
    </row>
    <row r="20" spans="1:127">
      <c r="A20" s="23" t="s">
        <v>20</v>
      </c>
      <c r="B20" s="55"/>
      <c r="C20" s="70" t="str">
        <f>IF('CF fact'!B20="","",'CF fact'!B20)</f>
        <v/>
      </c>
      <c r="D20" s="24" t="str">
        <f t="shared" si="8"/>
        <v/>
      </c>
      <c r="E20" s="37" t="str">
        <f t="shared" si="9"/>
        <v/>
      </c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</row>
    <row r="21" spans="1:127">
      <c r="A21" s="143" t="s">
        <v>9</v>
      </c>
      <c r="B21" s="54">
        <f>SUMIFS(F21:DW21,$F$2:$DW$2,"&gt;="&amp;Справочник!$H$1,$F$2:$DW$2,"&lt;="&amp;Справочник!$H$2)</f>
        <v>0</v>
      </c>
      <c r="C21" s="71">
        <f>SUMIFS('CF fact'!$C21:$DT21,'CF fact'!$C$2:$DT$2,"&gt;="&amp;Справочник!$H$1,'CF fact'!$C$2:$DT$2,"&lt;="&amp;Справочник!$H$2)</f>
        <v>0</v>
      </c>
      <c r="D21" s="22">
        <f t="shared" si="8"/>
        <v>0</v>
      </c>
      <c r="E21" s="38" t="str">
        <f t="shared" si="9"/>
        <v/>
      </c>
      <c r="F21" s="10">
        <f>[1]CF!F21+[2]CF!F21+[3]CF!F21+[4]CF!F21</f>
        <v>0</v>
      </c>
      <c r="G21" s="10">
        <f>[1]CF!G21+[2]CF!G21+[3]CF!G21+[4]CF!G21</f>
        <v>0</v>
      </c>
      <c r="H21" s="10">
        <f>[1]CF!H21+[2]CF!H21+[3]CF!H21+[4]CF!H21</f>
        <v>0</v>
      </c>
      <c r="I21" s="10">
        <f>[1]CF!I21+[2]CF!I21+[3]CF!I21+[4]CF!I21</f>
        <v>0</v>
      </c>
      <c r="J21" s="10">
        <f>[1]CF!J21+[2]CF!J21+[3]CF!J21+[4]CF!J21</f>
        <v>0</v>
      </c>
      <c r="K21" s="10">
        <f>[1]CF!K21+[2]CF!K21+[3]CF!K21+[4]CF!K21</f>
        <v>0</v>
      </c>
      <c r="L21" s="10">
        <f>[1]CF!L21+[2]CF!L21+[3]CF!L21+[4]CF!L21</f>
        <v>0</v>
      </c>
      <c r="M21" s="10">
        <f>[1]CF!M21+[2]CF!M21+[3]CF!M21+[4]CF!M21</f>
        <v>0</v>
      </c>
      <c r="N21" s="10">
        <f>[1]CF!N21+[2]CF!N21+[3]CF!N21+[4]CF!N21</f>
        <v>0</v>
      </c>
      <c r="O21" s="10">
        <f>[1]CF!O21+[2]CF!O21+[3]CF!O21+[4]CF!O21</f>
        <v>0</v>
      </c>
      <c r="P21" s="10">
        <f>[1]CF!P21+[2]CF!P21+[3]CF!P21+[4]CF!P21</f>
        <v>0</v>
      </c>
      <c r="Q21" s="10">
        <f>[1]CF!Q21+[2]CF!Q21+[3]CF!Q21+[4]CF!Q21</f>
        <v>0</v>
      </c>
      <c r="R21" s="10">
        <f>[1]CF!R21+[2]CF!R21+[3]CF!R21+[4]CF!R21</f>
        <v>0</v>
      </c>
      <c r="S21" s="10">
        <f>[1]CF!S21+[2]CF!S21+[3]CF!S21+[4]CF!S21</f>
        <v>0</v>
      </c>
      <c r="T21" s="10">
        <f>[1]CF!T21+[2]CF!T21+[3]CF!T21+[4]CF!T21</f>
        <v>0</v>
      </c>
      <c r="U21" s="10">
        <f>[1]CF!U21+[2]CF!U21+[3]CF!U21+[4]CF!U21</f>
        <v>0</v>
      </c>
      <c r="V21" s="10">
        <f>[1]CF!V21+[2]CF!V21+[3]CF!V21+[4]CF!V21</f>
        <v>0</v>
      </c>
      <c r="W21" s="10">
        <f>[1]CF!W21+[2]CF!W21+[3]CF!W21+[4]CF!W21</f>
        <v>0</v>
      </c>
      <c r="X21" s="10">
        <f>[1]CF!X21+[2]CF!X21+[3]CF!X21+[4]CF!X21</f>
        <v>0</v>
      </c>
      <c r="Y21" s="10">
        <f>[1]CF!Y21+[2]CF!Y21+[3]CF!Y21+[4]CF!Y21</f>
        <v>0</v>
      </c>
      <c r="Z21" s="10">
        <f>[1]CF!Z21+[2]CF!Z21+[3]CF!Z21+[4]CF!Z21</f>
        <v>0</v>
      </c>
      <c r="AA21" s="10">
        <f>[1]CF!AA21+[2]CF!AA21+[3]CF!AA21+[4]CF!AA21</f>
        <v>0</v>
      </c>
      <c r="AB21" s="10">
        <f>[1]CF!AB21+[2]CF!AB21+[3]CF!AB21+[4]CF!AB21</f>
        <v>0</v>
      </c>
      <c r="AC21" s="10">
        <f>[1]CF!AC21+[2]CF!AC21+[3]CF!AC21+[4]CF!AC21</f>
        <v>0</v>
      </c>
      <c r="AD21" s="10">
        <f>[1]CF!AD21+[2]CF!AD21+[3]CF!AD21+[4]CF!AD21</f>
        <v>0</v>
      </c>
      <c r="AE21" s="10">
        <f>[1]CF!AE21+[2]CF!AE21+[3]CF!AE21+[4]CF!AE21</f>
        <v>0</v>
      </c>
      <c r="AF21" s="10">
        <f>[1]CF!AF21+[2]CF!AF21+[3]CF!AF21+[4]CF!AF21</f>
        <v>0</v>
      </c>
      <c r="AG21" s="10">
        <f>[1]CF!AG21+[2]CF!AG21+[3]CF!AG21+[4]CF!AG21</f>
        <v>0</v>
      </c>
      <c r="AH21" s="10">
        <f>[1]CF!AH21+[2]CF!AH21+[3]CF!AH21+[4]CF!AH21</f>
        <v>0</v>
      </c>
      <c r="AI21" s="10">
        <f>[1]CF!AI21+[2]CF!AI21+[3]CF!AI21+[4]CF!AI21</f>
        <v>0</v>
      </c>
      <c r="AJ21" s="10">
        <f>[1]CF!AJ21+[2]CF!AJ21+[3]CF!AJ21+[4]CF!AJ21</f>
        <v>0</v>
      </c>
      <c r="AK21" s="10">
        <f>[1]CF!AK21+[2]CF!AK21+[3]CF!AK21+[4]CF!AK21</f>
        <v>0</v>
      </c>
      <c r="AL21" s="10">
        <f>[1]CF!AL21+[2]CF!AL21+[3]CF!AL21+[4]CF!AL21</f>
        <v>0</v>
      </c>
      <c r="AM21" s="10">
        <f>[1]CF!AM21+[2]CF!AM21+[3]CF!AM21+[4]CF!AM21</f>
        <v>0</v>
      </c>
      <c r="AN21" s="10">
        <f>[1]CF!AN21+[2]CF!AN21+[3]CF!AN21+[4]CF!AN21</f>
        <v>0</v>
      </c>
      <c r="AO21" s="10">
        <f>[1]CF!AO21+[2]CF!AO21+[3]CF!AO21+[4]CF!AO21</f>
        <v>0</v>
      </c>
      <c r="AP21" s="10">
        <f>[1]CF!AP21+[2]CF!AP21+[3]CF!AP21+[4]CF!AP21</f>
        <v>0</v>
      </c>
      <c r="AQ21" s="10">
        <f>[1]CF!AQ21+[2]CF!AQ21+[3]CF!AQ21+[4]CF!AQ21</f>
        <v>0</v>
      </c>
      <c r="AR21" s="10">
        <f>[1]CF!AR21+[2]CF!AR21+[3]CF!AR21+[4]CF!AR21</f>
        <v>0</v>
      </c>
      <c r="AS21" s="10">
        <f>[1]CF!AS21+[2]CF!AS21+[3]CF!AS21+[4]CF!AS21</f>
        <v>0</v>
      </c>
      <c r="AT21" s="10">
        <f>[1]CF!AT21+[2]CF!AT21+[3]CF!AT21+[4]CF!AT21</f>
        <v>0</v>
      </c>
      <c r="AU21" s="10">
        <f>[1]CF!AU21+[2]CF!AU21+[3]CF!AU21+[4]CF!AU21</f>
        <v>0</v>
      </c>
      <c r="AV21" s="10">
        <f>[1]CF!AV21+[2]CF!AV21+[3]CF!AV21+[4]CF!AV21</f>
        <v>0</v>
      </c>
      <c r="AW21" s="10">
        <f>[1]CF!AW21+[2]CF!AW21+[3]CF!AW21+[4]CF!AW21</f>
        <v>0</v>
      </c>
      <c r="AX21" s="10">
        <f>[1]CF!AX21+[2]CF!AX21+[3]CF!AX21+[4]CF!AX21</f>
        <v>0</v>
      </c>
      <c r="AY21" s="10">
        <f>[1]CF!AY21+[2]CF!AY21+[3]CF!AY21+[4]CF!AY21</f>
        <v>0</v>
      </c>
      <c r="AZ21" s="10">
        <f>[1]CF!AZ21+[2]CF!AZ21+[3]CF!AZ21+[4]CF!AZ21</f>
        <v>0</v>
      </c>
      <c r="BA21" s="10">
        <f>[1]CF!BA21+[2]CF!BA21+[3]CF!BA21+[4]CF!BA21</f>
        <v>0</v>
      </c>
      <c r="BB21" s="10">
        <f>[1]CF!BB21+[2]CF!BB21+[3]CF!BB21+[4]CF!BB21</f>
        <v>0</v>
      </c>
      <c r="BC21" s="10">
        <f>[1]CF!BC21+[2]CF!BC21+[3]CF!BC21+[4]CF!BC21</f>
        <v>0</v>
      </c>
      <c r="BD21" s="10">
        <f>[1]CF!BD21+[2]CF!BD21+[3]CF!BD21+[4]CF!BD21</f>
        <v>0</v>
      </c>
      <c r="BE21" s="10">
        <f>[1]CF!BE21+[2]CF!BE21+[3]CF!BE21+[4]CF!BE21</f>
        <v>0</v>
      </c>
      <c r="BF21" s="10">
        <f>[1]CF!BF21+[2]CF!BF21+[3]CF!BF21+[4]CF!BF21</f>
        <v>0</v>
      </c>
      <c r="BG21" s="10">
        <f>[1]CF!BG21+[2]CF!BG21+[3]CF!BG21+[4]CF!BG21</f>
        <v>0</v>
      </c>
      <c r="BH21" s="10">
        <f>[1]CF!BH21+[2]CF!BH21+[3]CF!BH21+[4]CF!BH21</f>
        <v>0</v>
      </c>
      <c r="BI21" s="10">
        <f>[1]CF!BI21+[2]CF!BI21+[3]CF!BI21+[4]CF!BI21</f>
        <v>0</v>
      </c>
      <c r="BJ21" s="10">
        <f>[1]CF!BJ21+[2]CF!BJ21+[3]CF!BJ21+[4]CF!BJ21</f>
        <v>0</v>
      </c>
      <c r="BK21" s="10">
        <f>[1]CF!BK21+[2]CF!BK21+[3]CF!BK21+[4]CF!BK21</f>
        <v>0</v>
      </c>
      <c r="BL21" s="10">
        <f>[1]CF!BL21+[2]CF!BL21+[3]CF!BL21+[4]CF!BL21</f>
        <v>0</v>
      </c>
      <c r="BM21" s="10">
        <f>[1]CF!BM21+[2]CF!BM21+[3]CF!BM21+[4]CF!BM21</f>
        <v>0</v>
      </c>
      <c r="BN21" s="10">
        <f>[1]CF!BN21+[2]CF!BN21+[3]CF!BN21+[4]CF!BN21</f>
        <v>0</v>
      </c>
      <c r="BO21" s="10">
        <f>[1]CF!BO21+[2]CF!BO21+[3]CF!BO21+[4]CF!BO21</f>
        <v>0</v>
      </c>
      <c r="BP21" s="10">
        <f>[1]CF!BP21+[2]CF!BP21+[3]CF!BP21+[4]CF!BP21</f>
        <v>0</v>
      </c>
      <c r="BQ21" s="10">
        <f>[1]CF!BQ21+[2]CF!BQ21+[3]CF!BQ21+[4]CF!BQ21</f>
        <v>0</v>
      </c>
      <c r="BR21" s="10">
        <f>[1]CF!BR21+[2]CF!BR21+[3]CF!BR21+[4]CF!BR21</f>
        <v>0</v>
      </c>
      <c r="BS21" s="10">
        <f>[1]CF!BS21+[2]CF!BS21+[3]CF!BS21+[4]CF!BS21</f>
        <v>0</v>
      </c>
      <c r="BT21" s="10">
        <f>[1]CF!BT21+[2]CF!BT21+[3]CF!BT21+[4]CF!BT21</f>
        <v>0</v>
      </c>
      <c r="BU21" s="10">
        <f>[1]CF!BU21+[2]CF!BU21+[3]CF!BU21+[4]CF!BU21</f>
        <v>0</v>
      </c>
      <c r="BV21" s="10">
        <f>[1]CF!BV21+[2]CF!BV21+[3]CF!BV21+[4]CF!BV21</f>
        <v>0</v>
      </c>
      <c r="BW21" s="10">
        <f>[1]CF!BW21+[2]CF!BW21+[3]CF!BW21+[4]CF!BW21</f>
        <v>0</v>
      </c>
      <c r="BX21" s="10">
        <f>[1]CF!BX21+[2]CF!BX21+[3]CF!BX21+[4]CF!BX21</f>
        <v>0</v>
      </c>
      <c r="BY21" s="10">
        <f>[1]CF!BY21+[2]CF!BY21+[3]CF!BY21+[4]CF!BY21</f>
        <v>0</v>
      </c>
      <c r="BZ21" s="10">
        <f>[1]CF!BZ21+[2]CF!BZ21+[3]CF!BZ21+[4]CF!BZ21</f>
        <v>0</v>
      </c>
      <c r="CA21" s="10">
        <f>[1]CF!CA21+[2]CF!CA21+[3]CF!CA21+[4]CF!CA21</f>
        <v>0</v>
      </c>
      <c r="CB21" s="10">
        <f>[1]CF!CB21+[2]CF!CB21+[3]CF!CB21+[4]CF!CB21</f>
        <v>0</v>
      </c>
      <c r="CC21" s="10">
        <f>[1]CF!CC21+[2]CF!CC21+[3]CF!CC21+[4]CF!CC21</f>
        <v>0</v>
      </c>
      <c r="CD21" s="10">
        <f>[1]CF!CD21+[2]CF!CD21+[3]CF!CD21+[4]CF!CD21</f>
        <v>0</v>
      </c>
      <c r="CE21" s="10">
        <f>[1]CF!CE21+[2]CF!CE21+[3]CF!CE21+[4]CF!CE21</f>
        <v>0</v>
      </c>
      <c r="CF21" s="10">
        <f>[1]CF!CF21+[2]CF!CF21+[3]CF!CF21+[4]CF!CF21</f>
        <v>0</v>
      </c>
      <c r="CG21" s="10">
        <f>[1]CF!CG21+[2]CF!CG21+[3]CF!CG21+[4]CF!CG21</f>
        <v>0</v>
      </c>
      <c r="CH21" s="10">
        <f>[1]CF!CH21+[2]CF!CH21+[3]CF!CH21+[4]CF!CH21</f>
        <v>0</v>
      </c>
      <c r="CI21" s="10">
        <f>[1]CF!CI21+[2]CF!CI21+[3]CF!CI21+[4]CF!CI21</f>
        <v>0</v>
      </c>
      <c r="CJ21" s="10">
        <f>[1]CF!CJ21+[2]CF!CJ21+[3]CF!CJ21+[4]CF!CJ21</f>
        <v>0</v>
      </c>
      <c r="CK21" s="10">
        <f>[1]CF!CK21+[2]CF!CK21+[3]CF!CK21+[4]CF!CK21</f>
        <v>0</v>
      </c>
      <c r="CL21" s="10">
        <f>[1]CF!CL21+[2]CF!CL21+[3]CF!CL21+[4]CF!CL21</f>
        <v>0</v>
      </c>
      <c r="CM21" s="10">
        <f>[1]CF!CM21+[2]CF!CM21+[3]CF!CM21+[4]CF!CM21</f>
        <v>0</v>
      </c>
      <c r="CN21" s="10">
        <f>[1]CF!CN21+[2]CF!CN21+[3]CF!CN21+[4]CF!CN21</f>
        <v>0</v>
      </c>
      <c r="CO21" s="10">
        <f>[1]CF!CO21+[2]CF!CO21+[3]CF!CO21+[4]CF!CO21</f>
        <v>0</v>
      </c>
      <c r="CP21" s="10">
        <f>[1]CF!CP21+[2]CF!CP21+[3]CF!CP21+[4]CF!CP21</f>
        <v>0</v>
      </c>
      <c r="CQ21" s="10">
        <f>[1]CF!CQ21+[2]CF!CQ21+[3]CF!CQ21+[4]CF!CQ21</f>
        <v>0</v>
      </c>
      <c r="CR21" s="10">
        <f>[1]CF!CR21+[2]CF!CR21+[3]CF!CR21+[4]CF!CR21</f>
        <v>0</v>
      </c>
      <c r="CS21" s="10">
        <f>[1]CF!CS21+[2]CF!CS21+[3]CF!CS21+[4]CF!CS21</f>
        <v>0</v>
      </c>
      <c r="CT21" s="10">
        <f>[1]CF!CT21+[2]CF!CT21+[3]CF!CT21+[4]CF!CT21</f>
        <v>0</v>
      </c>
      <c r="CU21" s="10">
        <f>[1]CF!CU21+[2]CF!CU21+[3]CF!CU21+[4]CF!CU21</f>
        <v>0</v>
      </c>
      <c r="CV21" s="10">
        <f>[1]CF!CV21+[2]CF!CV21+[3]CF!CV21+[4]CF!CV21</f>
        <v>0</v>
      </c>
      <c r="CW21" s="10">
        <f>[1]CF!CW21+[2]CF!CW21+[3]CF!CW21+[4]CF!CW21</f>
        <v>0</v>
      </c>
      <c r="CX21" s="10">
        <f>[1]CF!CX21+[2]CF!CX21+[3]CF!CX21+[4]CF!CX21</f>
        <v>0</v>
      </c>
      <c r="CY21" s="10">
        <f>[1]CF!CY21+[2]CF!CY21+[3]CF!CY21+[4]CF!CY21</f>
        <v>0</v>
      </c>
      <c r="CZ21" s="10">
        <f>[1]CF!CZ21+[2]CF!CZ21+[3]CF!CZ21+[4]CF!CZ21</f>
        <v>0</v>
      </c>
      <c r="DA21" s="10">
        <f>[1]CF!DA21+[2]CF!DA21+[3]CF!DA21+[4]CF!DA21</f>
        <v>0</v>
      </c>
      <c r="DB21" s="10">
        <f>[1]CF!DB21+[2]CF!DB21+[3]CF!DB21+[4]CF!DB21</f>
        <v>0</v>
      </c>
      <c r="DC21" s="10">
        <f>[1]CF!DC21+[2]CF!DC21+[3]CF!DC21+[4]CF!DC21</f>
        <v>0</v>
      </c>
      <c r="DD21" s="10">
        <f>[1]CF!DD21+[2]CF!DD21+[3]CF!DD21+[4]CF!DD21</f>
        <v>0</v>
      </c>
      <c r="DE21" s="10">
        <f>[1]CF!DE21+[2]CF!DE21+[3]CF!DE21+[4]CF!DE21</f>
        <v>0</v>
      </c>
      <c r="DF21" s="10">
        <f>[1]CF!DF21+[2]CF!DF21+[3]CF!DF21+[4]CF!DF21</f>
        <v>0</v>
      </c>
      <c r="DG21" s="10">
        <f>[1]CF!DG21+[2]CF!DG21+[3]CF!DG21+[4]CF!DG21</f>
        <v>0</v>
      </c>
      <c r="DH21" s="10">
        <f>[1]CF!DH21+[2]CF!DH21+[3]CF!DH21+[4]CF!DH21</f>
        <v>0</v>
      </c>
      <c r="DI21" s="10">
        <f>[1]CF!DI21+[2]CF!DI21+[3]CF!DI21+[4]CF!DI21</f>
        <v>0</v>
      </c>
      <c r="DJ21" s="10">
        <f>[1]CF!DJ21+[2]CF!DJ21+[3]CF!DJ21+[4]CF!DJ21</f>
        <v>0</v>
      </c>
      <c r="DK21" s="10">
        <f>[1]CF!DK21+[2]CF!DK21+[3]CF!DK21+[4]CF!DK21</f>
        <v>0</v>
      </c>
      <c r="DL21" s="10">
        <f>[1]CF!DL21+[2]CF!DL21+[3]CF!DL21+[4]CF!DL21</f>
        <v>0</v>
      </c>
      <c r="DM21" s="10">
        <f>[1]CF!DM21+[2]CF!DM21+[3]CF!DM21+[4]CF!DM21</f>
        <v>0</v>
      </c>
      <c r="DN21" s="10">
        <f>[1]CF!DN21+[2]CF!DN21+[3]CF!DN21+[4]CF!DN21</f>
        <v>0</v>
      </c>
      <c r="DO21" s="10">
        <f>[1]CF!DO21+[2]CF!DO21+[3]CF!DO21+[4]CF!DO21</f>
        <v>0</v>
      </c>
      <c r="DP21" s="10">
        <f>[1]CF!DP21+[2]CF!DP21+[3]CF!DP21+[4]CF!DP21</f>
        <v>0</v>
      </c>
      <c r="DQ21" s="10">
        <f>[1]CF!DQ21+[2]CF!DQ21+[3]CF!DQ21+[4]CF!DQ21</f>
        <v>0</v>
      </c>
      <c r="DR21" s="10">
        <f>[1]CF!DR21+[2]CF!DR21+[3]CF!DR21+[4]CF!DR21</f>
        <v>0</v>
      </c>
      <c r="DS21" s="10">
        <f>[1]CF!DS21+[2]CF!DS21+[3]CF!DS21+[4]CF!DS21</f>
        <v>0</v>
      </c>
      <c r="DT21" s="10">
        <f>[1]CF!DT21+[2]CF!DT21+[3]CF!DT21+[4]CF!DT21</f>
        <v>0</v>
      </c>
      <c r="DU21" s="10">
        <f>[1]CF!DU21+[2]CF!DU21+[3]CF!DU21+[4]CF!DU21</f>
        <v>0</v>
      </c>
      <c r="DV21" s="10">
        <f>[1]CF!DV21+[2]CF!DV21+[3]CF!DV21+[4]CF!DV21</f>
        <v>0</v>
      </c>
      <c r="DW21" s="10">
        <f>[1]CF!DW21+[2]CF!DW21+[3]CF!DW21+[4]CF!DW21</f>
        <v>0</v>
      </c>
    </row>
    <row r="22" spans="1:127">
      <c r="A22" s="147" t="s">
        <v>10</v>
      </c>
      <c r="B22" s="56">
        <f>SUMIFS(F22:DW22,$F$2:$DW$2,"&gt;="&amp;Справочник!$H$1,$F$2:$DW$2,"&lt;="&amp;Справочник!$H$2)</f>
        <v>30000</v>
      </c>
      <c r="C22" s="71">
        <f>SUMIFS('CF fact'!$C22:$DT22,'CF fact'!$C$2:$DT$2,"&gt;="&amp;Справочник!$H$1,'CF fact'!$C$2:$DT$2,"&lt;="&amp;Справочник!$H$2)</f>
        <v>66055.56</v>
      </c>
      <c r="D22" s="22">
        <f t="shared" si="8"/>
        <v>36055.56</v>
      </c>
      <c r="E22" s="38">
        <f t="shared" si="9"/>
        <v>1.2018519999999999</v>
      </c>
      <c r="F22" s="10">
        <f>[1]CF!F22+[2]CF!F22+[3]CF!F22+[4]CF!F22</f>
        <v>0</v>
      </c>
      <c r="G22" s="10">
        <f>[1]CF!G22+[2]CF!G22+[3]CF!G22+[4]CF!G22</f>
        <v>0</v>
      </c>
      <c r="H22" s="10">
        <f>[1]CF!H22+[2]CF!H22+[3]CF!H22+[4]CF!H22</f>
        <v>0</v>
      </c>
      <c r="I22" s="10">
        <f>[1]CF!I22+[2]CF!I22+[3]CF!I22+[4]CF!I22</f>
        <v>0</v>
      </c>
      <c r="J22" s="10">
        <f>[1]CF!J22+[2]CF!J22+[3]CF!J22+[4]CF!J22</f>
        <v>0</v>
      </c>
      <c r="K22" s="10">
        <f>[1]CF!K22+[2]CF!K22+[3]CF!K22+[4]CF!K22</f>
        <v>0</v>
      </c>
      <c r="L22" s="10">
        <f>[1]CF!L22+[2]CF!L22+[3]CF!L22+[4]CF!L22</f>
        <v>0</v>
      </c>
      <c r="M22" s="10">
        <f>[1]CF!M22+[2]CF!M22+[3]CF!M22+[4]CF!M22</f>
        <v>0</v>
      </c>
      <c r="N22" s="10">
        <f>[1]CF!N22+[2]CF!N22+[3]CF!N22+[4]CF!N22</f>
        <v>0</v>
      </c>
      <c r="O22" s="10">
        <f>[1]CF!O22+[2]CF!O22+[3]CF!O22+[4]CF!O22</f>
        <v>0</v>
      </c>
      <c r="P22" s="10">
        <f>[1]CF!P22+[2]CF!P22+[3]CF!P22+[4]CF!P22</f>
        <v>0</v>
      </c>
      <c r="Q22" s="10">
        <f>[1]CF!Q22+[2]CF!Q22+[3]CF!Q22+[4]CF!Q22</f>
        <v>0</v>
      </c>
      <c r="R22" s="10">
        <f>[1]CF!R22+[2]CF!R22+[3]CF!R22+[4]CF!R22</f>
        <v>0</v>
      </c>
      <c r="S22" s="10">
        <f>[1]CF!S22+[2]CF!S22+[3]CF!S22+[4]CF!S22</f>
        <v>0</v>
      </c>
      <c r="T22" s="10">
        <f>[1]CF!T22+[2]CF!T22+[3]CF!T22+[4]CF!T22</f>
        <v>0</v>
      </c>
      <c r="U22" s="10">
        <f>[1]CF!U22+[2]CF!U22+[3]CF!U22+[4]CF!U22</f>
        <v>0</v>
      </c>
      <c r="V22" s="10">
        <f>[1]CF!V22+[2]CF!V22+[3]CF!V22+[4]CF!V22</f>
        <v>0</v>
      </c>
      <c r="W22" s="10">
        <f>[1]CF!W22+[2]CF!W22+[3]CF!W22+[4]CF!W22</f>
        <v>0</v>
      </c>
      <c r="X22" s="10">
        <f>[1]CF!X22+[2]CF!X22+[3]CF!X22+[4]CF!X22</f>
        <v>15000</v>
      </c>
      <c r="Y22" s="10">
        <f>[1]CF!Y22+[2]CF!Y22+[3]CF!Y22+[4]CF!Y22</f>
        <v>0</v>
      </c>
      <c r="Z22" s="10">
        <f>[1]CF!Z22+[2]CF!Z22+[3]CF!Z22+[4]CF!Z22</f>
        <v>0</v>
      </c>
      <c r="AA22" s="10">
        <f>[1]CF!AA22+[2]CF!AA22+[3]CF!AA22+[4]CF!AA22</f>
        <v>0</v>
      </c>
      <c r="AB22" s="10">
        <f>[1]CF!AB22+[2]CF!AB22+[3]CF!AB22+[4]CF!AB22</f>
        <v>0</v>
      </c>
      <c r="AC22" s="10">
        <f>[1]CF!AC22+[2]CF!AC22+[3]CF!AC22+[4]CF!AC22</f>
        <v>0</v>
      </c>
      <c r="AD22" s="10">
        <f>[1]CF!AD22+[2]CF!AD22+[3]CF!AD22+[4]CF!AD22</f>
        <v>0</v>
      </c>
      <c r="AE22" s="10">
        <f>[1]CF!AE22+[2]CF!AE22+[3]CF!AE22+[4]CF!AE22</f>
        <v>0</v>
      </c>
      <c r="AF22" s="10">
        <f>[1]CF!AF22+[2]CF!AF22+[3]CF!AF22+[4]CF!AF22</f>
        <v>0</v>
      </c>
      <c r="AG22" s="10">
        <f>[1]CF!AG22+[2]CF!AG22+[3]CF!AG22+[4]CF!AG22</f>
        <v>0</v>
      </c>
      <c r="AH22" s="10">
        <f>[1]CF!AH22+[2]CF!AH22+[3]CF!AH22+[4]CF!AH22</f>
        <v>0</v>
      </c>
      <c r="AI22" s="10">
        <f>[1]CF!AI22+[2]CF!AI22+[3]CF!AI22+[4]CF!AI22</f>
        <v>15000</v>
      </c>
      <c r="AJ22" s="10">
        <f>[1]CF!AJ22+[2]CF!AJ22+[3]CF!AJ22+[4]CF!AJ22</f>
        <v>0</v>
      </c>
      <c r="AK22" s="10">
        <f>[1]CF!AK22+[2]CF!AK22+[3]CF!AK22+[4]CF!AK22</f>
        <v>0</v>
      </c>
      <c r="AL22" s="10">
        <f>[1]CF!AL22+[2]CF!AL22+[3]CF!AL22+[4]CF!AL22</f>
        <v>0</v>
      </c>
      <c r="AM22" s="10">
        <f>[1]CF!AM22+[2]CF!AM22+[3]CF!AM22+[4]CF!AM22</f>
        <v>0</v>
      </c>
      <c r="AN22" s="10">
        <f>[1]CF!AN22+[2]CF!AN22+[3]CF!AN22+[4]CF!AN22</f>
        <v>0</v>
      </c>
      <c r="AO22" s="10">
        <f>[1]CF!AO22+[2]CF!AO22+[3]CF!AO22+[4]CF!AO22</f>
        <v>0</v>
      </c>
      <c r="AP22" s="10">
        <f>[1]CF!AP22+[2]CF!AP22+[3]CF!AP22+[4]CF!AP22</f>
        <v>0</v>
      </c>
      <c r="AQ22" s="10">
        <f>[1]CF!AQ22+[2]CF!AQ22+[3]CF!AQ22+[4]CF!AQ22</f>
        <v>0</v>
      </c>
      <c r="AR22" s="10">
        <f>[1]CF!AR22+[2]CF!AR22+[3]CF!AR22+[4]CF!AR22</f>
        <v>0</v>
      </c>
      <c r="AS22" s="10">
        <f>[1]CF!AS22+[2]CF!AS22+[3]CF!AS22+[4]CF!AS22</f>
        <v>0</v>
      </c>
      <c r="AT22" s="10">
        <f>[1]CF!AT22+[2]CF!AT22+[3]CF!AT22+[4]CF!AT22</f>
        <v>0</v>
      </c>
      <c r="AU22" s="10">
        <f>[1]CF!AU22+[2]CF!AU22+[3]CF!AU22+[4]CF!AU22</f>
        <v>0</v>
      </c>
      <c r="AV22" s="10">
        <f>[1]CF!AV22+[2]CF!AV22+[3]CF!AV22+[4]CF!AV22</f>
        <v>0</v>
      </c>
      <c r="AW22" s="10">
        <f>[1]CF!AW22+[2]CF!AW22+[3]CF!AW22+[4]CF!AW22</f>
        <v>0</v>
      </c>
      <c r="AX22" s="10">
        <f>[1]CF!AX22+[2]CF!AX22+[3]CF!AX22+[4]CF!AX22</f>
        <v>0</v>
      </c>
      <c r="AY22" s="10">
        <f>[1]CF!AY22+[2]CF!AY22+[3]CF!AY22+[4]CF!AY22</f>
        <v>0</v>
      </c>
      <c r="AZ22" s="10">
        <f>[1]CF!AZ22+[2]CF!AZ22+[3]CF!AZ22+[4]CF!AZ22</f>
        <v>0</v>
      </c>
      <c r="BA22" s="10">
        <f>[1]CF!BA22+[2]CF!BA22+[3]CF!BA22+[4]CF!BA22</f>
        <v>0</v>
      </c>
      <c r="BB22" s="10">
        <f>[1]CF!BB22+[2]CF!BB22+[3]CF!BB22+[4]CF!BB22</f>
        <v>0</v>
      </c>
      <c r="BC22" s="10">
        <f>[1]CF!BC22+[2]CF!BC22+[3]CF!BC22+[4]CF!BC22</f>
        <v>0</v>
      </c>
      <c r="BD22" s="10">
        <f>[1]CF!BD22+[2]CF!BD22+[3]CF!BD22+[4]CF!BD22</f>
        <v>0</v>
      </c>
      <c r="BE22" s="10">
        <f>[1]CF!BE22+[2]CF!BE22+[3]CF!BE22+[4]CF!BE22</f>
        <v>0</v>
      </c>
      <c r="BF22" s="10">
        <f>[1]CF!BF22+[2]CF!BF22+[3]CF!BF22+[4]CF!BF22</f>
        <v>0</v>
      </c>
      <c r="BG22" s="10">
        <f>[1]CF!BG22+[2]CF!BG22+[3]CF!BG22+[4]CF!BG22</f>
        <v>0</v>
      </c>
      <c r="BH22" s="10">
        <f>[1]CF!BH22+[2]CF!BH22+[3]CF!BH22+[4]CF!BH22</f>
        <v>0</v>
      </c>
      <c r="BI22" s="10">
        <f>[1]CF!BI22+[2]CF!BI22+[3]CF!BI22+[4]CF!BI22</f>
        <v>0</v>
      </c>
      <c r="BJ22" s="10">
        <f>[1]CF!BJ22+[2]CF!BJ22+[3]CF!BJ22+[4]CF!BJ22</f>
        <v>0</v>
      </c>
      <c r="BK22" s="10">
        <f>[1]CF!BK22+[2]CF!BK22+[3]CF!BK22+[4]CF!BK22</f>
        <v>0</v>
      </c>
      <c r="BL22" s="10">
        <f>[1]CF!BL22+[2]CF!BL22+[3]CF!BL22+[4]CF!BL22</f>
        <v>0</v>
      </c>
      <c r="BM22" s="10">
        <f>[1]CF!BM22+[2]CF!BM22+[3]CF!BM22+[4]CF!BM22</f>
        <v>0</v>
      </c>
      <c r="BN22" s="10">
        <f>[1]CF!BN22+[2]CF!BN22+[3]CF!BN22+[4]CF!BN22</f>
        <v>0</v>
      </c>
      <c r="BO22" s="10">
        <f>[1]CF!BO22+[2]CF!BO22+[3]CF!BO22+[4]CF!BO22</f>
        <v>0</v>
      </c>
      <c r="BP22" s="10">
        <f>[1]CF!BP22+[2]CF!BP22+[3]CF!BP22+[4]CF!BP22</f>
        <v>0</v>
      </c>
      <c r="BQ22" s="10">
        <f>[1]CF!BQ22+[2]CF!BQ22+[3]CF!BQ22+[4]CF!BQ22</f>
        <v>0</v>
      </c>
      <c r="BR22" s="10">
        <f>[1]CF!BR22+[2]CF!BR22+[3]CF!BR22+[4]CF!BR22</f>
        <v>0</v>
      </c>
      <c r="BS22" s="10">
        <f>[1]CF!BS22+[2]CF!BS22+[3]CF!BS22+[4]CF!BS22</f>
        <v>0</v>
      </c>
      <c r="BT22" s="10">
        <f>[1]CF!BT22+[2]CF!BT22+[3]CF!BT22+[4]CF!BT22</f>
        <v>0</v>
      </c>
      <c r="BU22" s="10">
        <f>[1]CF!BU22+[2]CF!BU22+[3]CF!BU22+[4]CF!BU22</f>
        <v>0</v>
      </c>
      <c r="BV22" s="10">
        <f>[1]CF!BV22+[2]CF!BV22+[3]CF!BV22+[4]CF!BV22</f>
        <v>0</v>
      </c>
      <c r="BW22" s="10">
        <f>[1]CF!BW22+[2]CF!BW22+[3]CF!BW22+[4]CF!BW22</f>
        <v>0</v>
      </c>
      <c r="BX22" s="10">
        <f>[1]CF!BX22+[2]CF!BX22+[3]CF!BX22+[4]CF!BX22</f>
        <v>0</v>
      </c>
      <c r="BY22" s="10">
        <f>[1]CF!BY22+[2]CF!BY22+[3]CF!BY22+[4]CF!BY22</f>
        <v>0</v>
      </c>
      <c r="BZ22" s="10">
        <f>[1]CF!BZ22+[2]CF!BZ22+[3]CF!BZ22+[4]CF!BZ22</f>
        <v>0</v>
      </c>
      <c r="CA22" s="10">
        <f>[1]CF!CA22+[2]CF!CA22+[3]CF!CA22+[4]CF!CA22</f>
        <v>0</v>
      </c>
      <c r="CB22" s="10">
        <f>[1]CF!CB22+[2]CF!CB22+[3]CF!CB22+[4]CF!CB22</f>
        <v>0</v>
      </c>
      <c r="CC22" s="10">
        <f>[1]CF!CC22+[2]CF!CC22+[3]CF!CC22+[4]CF!CC22</f>
        <v>0</v>
      </c>
      <c r="CD22" s="10">
        <f>[1]CF!CD22+[2]CF!CD22+[3]CF!CD22+[4]CF!CD22</f>
        <v>0</v>
      </c>
      <c r="CE22" s="10">
        <f>[1]CF!CE22+[2]CF!CE22+[3]CF!CE22+[4]CF!CE22</f>
        <v>0</v>
      </c>
      <c r="CF22" s="10">
        <f>[1]CF!CF22+[2]CF!CF22+[3]CF!CF22+[4]CF!CF22</f>
        <v>0</v>
      </c>
      <c r="CG22" s="10">
        <f>[1]CF!CG22+[2]CF!CG22+[3]CF!CG22+[4]CF!CG22</f>
        <v>0</v>
      </c>
      <c r="CH22" s="10">
        <f>[1]CF!CH22+[2]CF!CH22+[3]CF!CH22+[4]CF!CH22</f>
        <v>0</v>
      </c>
      <c r="CI22" s="10">
        <f>[1]CF!CI22+[2]CF!CI22+[3]CF!CI22+[4]CF!CI22</f>
        <v>0</v>
      </c>
      <c r="CJ22" s="10">
        <f>[1]CF!CJ22+[2]CF!CJ22+[3]CF!CJ22+[4]CF!CJ22</f>
        <v>0</v>
      </c>
      <c r="CK22" s="10">
        <f>[1]CF!CK22+[2]CF!CK22+[3]CF!CK22+[4]CF!CK22</f>
        <v>0</v>
      </c>
      <c r="CL22" s="10">
        <f>[1]CF!CL22+[2]CF!CL22+[3]CF!CL22+[4]CF!CL22</f>
        <v>0</v>
      </c>
      <c r="CM22" s="10">
        <f>[1]CF!CM22+[2]CF!CM22+[3]CF!CM22+[4]CF!CM22</f>
        <v>0</v>
      </c>
      <c r="CN22" s="10">
        <f>[1]CF!CN22+[2]CF!CN22+[3]CF!CN22+[4]CF!CN22</f>
        <v>0</v>
      </c>
      <c r="CO22" s="10">
        <f>[1]CF!CO22+[2]CF!CO22+[3]CF!CO22+[4]CF!CO22</f>
        <v>0</v>
      </c>
      <c r="CP22" s="10">
        <f>[1]CF!CP22+[2]CF!CP22+[3]CF!CP22+[4]CF!CP22</f>
        <v>0</v>
      </c>
      <c r="CQ22" s="10">
        <f>[1]CF!CQ22+[2]CF!CQ22+[3]CF!CQ22+[4]CF!CQ22</f>
        <v>0</v>
      </c>
      <c r="CR22" s="10">
        <f>[1]CF!CR22+[2]CF!CR22+[3]CF!CR22+[4]CF!CR22</f>
        <v>0</v>
      </c>
      <c r="CS22" s="10">
        <f>[1]CF!CS22+[2]CF!CS22+[3]CF!CS22+[4]CF!CS22</f>
        <v>0</v>
      </c>
      <c r="CT22" s="10">
        <f>[1]CF!CT22+[2]CF!CT22+[3]CF!CT22+[4]CF!CT22</f>
        <v>0</v>
      </c>
      <c r="CU22" s="10">
        <f>[1]CF!CU22+[2]CF!CU22+[3]CF!CU22+[4]CF!CU22</f>
        <v>0</v>
      </c>
      <c r="CV22" s="10">
        <f>[1]CF!CV22+[2]CF!CV22+[3]CF!CV22+[4]CF!CV22</f>
        <v>0</v>
      </c>
      <c r="CW22" s="10">
        <f>[1]CF!CW22+[2]CF!CW22+[3]CF!CW22+[4]CF!CW22</f>
        <v>0</v>
      </c>
      <c r="CX22" s="10">
        <f>[1]CF!CX22+[2]CF!CX22+[3]CF!CX22+[4]CF!CX22</f>
        <v>0</v>
      </c>
      <c r="CY22" s="10">
        <f>[1]CF!CY22+[2]CF!CY22+[3]CF!CY22+[4]CF!CY22</f>
        <v>0</v>
      </c>
      <c r="CZ22" s="10">
        <f>[1]CF!CZ22+[2]CF!CZ22+[3]CF!CZ22+[4]CF!CZ22</f>
        <v>0</v>
      </c>
      <c r="DA22" s="10">
        <f>[1]CF!DA22+[2]CF!DA22+[3]CF!DA22+[4]CF!DA22</f>
        <v>0</v>
      </c>
      <c r="DB22" s="10">
        <f>[1]CF!DB22+[2]CF!DB22+[3]CF!DB22+[4]CF!DB22</f>
        <v>0</v>
      </c>
      <c r="DC22" s="10">
        <f>[1]CF!DC22+[2]CF!DC22+[3]CF!DC22+[4]CF!DC22</f>
        <v>0</v>
      </c>
      <c r="DD22" s="10">
        <f>[1]CF!DD22+[2]CF!DD22+[3]CF!DD22+[4]CF!DD22</f>
        <v>0</v>
      </c>
      <c r="DE22" s="10">
        <f>[1]CF!DE22+[2]CF!DE22+[3]CF!DE22+[4]CF!DE22</f>
        <v>0</v>
      </c>
      <c r="DF22" s="10">
        <f>[1]CF!DF22+[2]CF!DF22+[3]CF!DF22+[4]CF!DF22</f>
        <v>0</v>
      </c>
      <c r="DG22" s="10">
        <f>[1]CF!DG22+[2]CF!DG22+[3]CF!DG22+[4]CF!DG22</f>
        <v>0</v>
      </c>
      <c r="DH22" s="10">
        <f>[1]CF!DH22+[2]CF!DH22+[3]CF!DH22+[4]CF!DH22</f>
        <v>0</v>
      </c>
      <c r="DI22" s="10">
        <f>[1]CF!DI22+[2]CF!DI22+[3]CF!DI22+[4]CF!DI22</f>
        <v>0</v>
      </c>
      <c r="DJ22" s="10">
        <f>[1]CF!DJ22+[2]CF!DJ22+[3]CF!DJ22+[4]CF!DJ22</f>
        <v>0</v>
      </c>
      <c r="DK22" s="10">
        <f>[1]CF!DK22+[2]CF!DK22+[3]CF!DK22+[4]CF!DK22</f>
        <v>0</v>
      </c>
      <c r="DL22" s="10">
        <f>[1]CF!DL22+[2]CF!DL22+[3]CF!DL22+[4]CF!DL22</f>
        <v>0</v>
      </c>
      <c r="DM22" s="10">
        <f>[1]CF!DM22+[2]CF!DM22+[3]CF!DM22+[4]CF!DM22</f>
        <v>0</v>
      </c>
      <c r="DN22" s="10">
        <f>[1]CF!DN22+[2]CF!DN22+[3]CF!DN22+[4]CF!DN22</f>
        <v>0</v>
      </c>
      <c r="DO22" s="10">
        <f>[1]CF!DO22+[2]CF!DO22+[3]CF!DO22+[4]CF!DO22</f>
        <v>0</v>
      </c>
      <c r="DP22" s="10">
        <f>[1]CF!DP22+[2]CF!DP22+[3]CF!DP22+[4]CF!DP22</f>
        <v>0</v>
      </c>
      <c r="DQ22" s="10">
        <f>[1]CF!DQ22+[2]CF!DQ22+[3]CF!DQ22+[4]CF!DQ22</f>
        <v>0</v>
      </c>
      <c r="DR22" s="10">
        <f>[1]CF!DR22+[2]CF!DR22+[3]CF!DR22+[4]CF!DR22</f>
        <v>0</v>
      </c>
      <c r="DS22" s="10">
        <f>[1]CF!DS22+[2]CF!DS22+[3]CF!DS22+[4]CF!DS22</f>
        <v>0</v>
      </c>
      <c r="DT22" s="10">
        <f>[1]CF!DT22+[2]CF!DT22+[3]CF!DT22+[4]CF!DT22</f>
        <v>0</v>
      </c>
      <c r="DU22" s="10">
        <f>[1]CF!DU22+[2]CF!DU22+[3]CF!DU22+[4]CF!DU22</f>
        <v>0</v>
      </c>
      <c r="DV22" s="10">
        <f>[1]CF!DV22+[2]CF!DV22+[3]CF!DV22+[4]CF!DV22</f>
        <v>0</v>
      </c>
      <c r="DW22" s="10">
        <f>[1]CF!DW22+[2]CF!DW22+[3]CF!DW22+[4]CF!DW22</f>
        <v>0</v>
      </c>
    </row>
    <row r="23" spans="1:127">
      <c r="A23" s="147" t="s">
        <v>11</v>
      </c>
      <c r="B23" s="56">
        <f>SUMIFS(F23:DW23,$F$2:$DW$2,"&gt;="&amp;Справочник!$H$1,$F$2:$DW$2,"&lt;="&amp;Справочник!$H$2)</f>
        <v>128000</v>
      </c>
      <c r="C23" s="71">
        <f>SUMIFS('CF fact'!$C23:$DT23,'CF fact'!$C$2:$DT$2,"&gt;="&amp;Справочник!$H$1,'CF fact'!$C$2:$DT$2,"&lt;="&amp;Справочник!$H$2)</f>
        <v>176235</v>
      </c>
      <c r="D23" s="22">
        <f t="shared" si="8"/>
        <v>48235</v>
      </c>
      <c r="E23" s="38">
        <f t="shared" si="9"/>
        <v>0.3768359375</v>
      </c>
      <c r="F23" s="10">
        <f>[1]CF!F23+[2]CF!F23+[3]CF!F23+[4]CF!F23</f>
        <v>0</v>
      </c>
      <c r="G23" s="10">
        <f>[1]CF!G23+[2]CF!G23+[3]CF!G23+[4]CF!G23</f>
        <v>0</v>
      </c>
      <c r="H23" s="10">
        <f>[1]CF!H23+[2]CF!H23+[3]CF!H23+[4]CF!H23</f>
        <v>0</v>
      </c>
      <c r="I23" s="10">
        <f>[1]CF!I23+[2]CF!I23+[3]CF!I23+[4]CF!I23</f>
        <v>0</v>
      </c>
      <c r="J23" s="10">
        <f>[1]CF!J23+[2]CF!J23+[3]CF!J23+[4]CF!J23</f>
        <v>0</v>
      </c>
      <c r="K23" s="10">
        <f>[1]CF!K23+[2]CF!K23+[3]CF!K23+[4]CF!K23</f>
        <v>0</v>
      </c>
      <c r="L23" s="10">
        <f>[1]CF!L23+[2]CF!L23+[3]CF!L23+[4]CF!L23</f>
        <v>0</v>
      </c>
      <c r="M23" s="10">
        <f>[1]CF!M23+[2]CF!M23+[3]CF!M23+[4]CF!M23</f>
        <v>0</v>
      </c>
      <c r="N23" s="10">
        <f>[1]CF!N23+[2]CF!N23+[3]CF!N23+[4]CF!N23</f>
        <v>0</v>
      </c>
      <c r="O23" s="10">
        <f>[1]CF!O23+[2]CF!O23+[3]CF!O23+[4]CF!O23</f>
        <v>0</v>
      </c>
      <c r="P23" s="10">
        <f>[1]CF!P23+[2]CF!P23+[3]CF!P23+[4]CF!P23</f>
        <v>0</v>
      </c>
      <c r="Q23" s="10">
        <f>[1]CF!Q23+[2]CF!Q23+[3]CF!Q23+[4]CF!Q23</f>
        <v>0</v>
      </c>
      <c r="R23" s="10">
        <f>[1]CF!R23+[2]CF!R23+[3]CF!R23+[4]CF!R23</f>
        <v>0</v>
      </c>
      <c r="S23" s="10">
        <f>[1]CF!S23+[2]CF!S23+[3]CF!S23+[4]CF!S23</f>
        <v>0</v>
      </c>
      <c r="T23" s="10">
        <f>[1]CF!T23+[2]CF!T23+[3]CF!T23+[4]CF!T23</f>
        <v>0</v>
      </c>
      <c r="U23" s="10">
        <f>[1]CF!U23+[2]CF!U23+[3]CF!U23+[4]CF!U23</f>
        <v>0</v>
      </c>
      <c r="V23" s="10">
        <f>[1]CF!V23+[2]CF!V23+[3]CF!V23+[4]CF!V23</f>
        <v>0</v>
      </c>
      <c r="W23" s="10">
        <f>[1]CF!W23+[2]CF!W23+[3]CF!W23+[4]CF!W23</f>
        <v>0</v>
      </c>
      <c r="X23" s="10">
        <f>[1]CF!X23+[2]CF!X23+[3]CF!X23+[4]CF!X23</f>
        <v>0</v>
      </c>
      <c r="Y23" s="10">
        <f>[1]CF!Y23+[2]CF!Y23+[3]CF!Y23+[4]CF!Y23</f>
        <v>0</v>
      </c>
      <c r="Z23" s="10">
        <f>[1]CF!Z23+[2]CF!Z23+[3]CF!Z23+[4]CF!Z23</f>
        <v>0</v>
      </c>
      <c r="AA23" s="10">
        <f>[1]CF!AA23+[2]CF!AA23+[3]CF!AA23+[4]CF!AA23</f>
        <v>0</v>
      </c>
      <c r="AB23" s="10">
        <f>[1]CF!AB23+[2]CF!AB23+[3]CF!AB23+[4]CF!AB23</f>
        <v>0</v>
      </c>
      <c r="AC23" s="10">
        <f>[1]CF!AC23+[2]CF!AC23+[3]CF!AC23+[4]CF!AC23</f>
        <v>0</v>
      </c>
      <c r="AD23" s="10">
        <f>[1]CF!AD23+[2]CF!AD23+[3]CF!AD23+[4]CF!AD23</f>
        <v>0</v>
      </c>
      <c r="AE23" s="10">
        <f>[1]CF!AE23+[2]CF!AE23+[3]CF!AE23+[4]CF!AE23</f>
        <v>0</v>
      </c>
      <c r="AF23" s="10">
        <f>[1]CF!AF23+[2]CF!AF23+[3]CF!AF23+[4]CF!AF23</f>
        <v>128000</v>
      </c>
      <c r="AG23" s="10">
        <f>[1]CF!AG23+[2]CF!AG23+[3]CF!AG23+[4]CF!AG23</f>
        <v>0</v>
      </c>
      <c r="AH23" s="10">
        <f>[1]CF!AH23+[2]CF!AH23+[3]CF!AH23+[4]CF!AH23</f>
        <v>0</v>
      </c>
      <c r="AI23" s="10">
        <f>[1]CF!AI23+[2]CF!AI23+[3]CF!AI23+[4]CF!AI23</f>
        <v>0</v>
      </c>
      <c r="AJ23" s="10">
        <f>[1]CF!AJ23+[2]CF!AJ23+[3]CF!AJ23+[4]CF!AJ23</f>
        <v>0</v>
      </c>
      <c r="AK23" s="10">
        <f>[1]CF!AK23+[2]CF!AK23+[3]CF!AK23+[4]CF!AK23</f>
        <v>0</v>
      </c>
      <c r="AL23" s="10">
        <f>[1]CF!AL23+[2]CF!AL23+[3]CF!AL23+[4]CF!AL23</f>
        <v>0</v>
      </c>
      <c r="AM23" s="10">
        <f>[1]CF!AM23+[2]CF!AM23+[3]CF!AM23+[4]CF!AM23</f>
        <v>0</v>
      </c>
      <c r="AN23" s="10">
        <f>[1]CF!AN23+[2]CF!AN23+[3]CF!AN23+[4]CF!AN23</f>
        <v>0</v>
      </c>
      <c r="AO23" s="10">
        <f>[1]CF!AO23+[2]CF!AO23+[3]CF!AO23+[4]CF!AO23</f>
        <v>0</v>
      </c>
      <c r="AP23" s="10">
        <f>[1]CF!AP23+[2]CF!AP23+[3]CF!AP23+[4]CF!AP23</f>
        <v>0</v>
      </c>
      <c r="AQ23" s="10">
        <f>[1]CF!AQ23+[2]CF!AQ23+[3]CF!AQ23+[4]CF!AQ23</f>
        <v>0</v>
      </c>
      <c r="AR23" s="10">
        <f>[1]CF!AR23+[2]CF!AR23+[3]CF!AR23+[4]CF!AR23</f>
        <v>0</v>
      </c>
      <c r="AS23" s="10">
        <f>[1]CF!AS23+[2]CF!AS23+[3]CF!AS23+[4]CF!AS23</f>
        <v>0</v>
      </c>
      <c r="AT23" s="10">
        <f>[1]CF!AT23+[2]CF!AT23+[3]CF!AT23+[4]CF!AT23</f>
        <v>0</v>
      </c>
      <c r="AU23" s="10">
        <f>[1]CF!AU23+[2]CF!AU23+[3]CF!AU23+[4]CF!AU23</f>
        <v>0</v>
      </c>
      <c r="AV23" s="10">
        <f>[1]CF!AV23+[2]CF!AV23+[3]CF!AV23+[4]CF!AV23</f>
        <v>0</v>
      </c>
      <c r="AW23" s="10">
        <f>[1]CF!AW23+[2]CF!AW23+[3]CF!AW23+[4]CF!AW23</f>
        <v>0</v>
      </c>
      <c r="AX23" s="10">
        <f>[1]CF!AX23+[2]CF!AX23+[3]CF!AX23+[4]CF!AX23</f>
        <v>0</v>
      </c>
      <c r="AY23" s="10">
        <f>[1]CF!AY23+[2]CF!AY23+[3]CF!AY23+[4]CF!AY23</f>
        <v>0</v>
      </c>
      <c r="AZ23" s="10">
        <f>[1]CF!AZ23+[2]CF!AZ23+[3]CF!AZ23+[4]CF!AZ23</f>
        <v>0</v>
      </c>
      <c r="BA23" s="10">
        <f>[1]CF!BA23+[2]CF!BA23+[3]CF!BA23+[4]CF!BA23</f>
        <v>0</v>
      </c>
      <c r="BB23" s="10">
        <f>[1]CF!BB23+[2]CF!BB23+[3]CF!BB23+[4]CF!BB23</f>
        <v>0</v>
      </c>
      <c r="BC23" s="10">
        <f>[1]CF!BC23+[2]CF!BC23+[3]CF!BC23+[4]CF!BC23</f>
        <v>0</v>
      </c>
      <c r="BD23" s="10">
        <f>[1]CF!BD23+[2]CF!BD23+[3]CF!BD23+[4]CF!BD23</f>
        <v>0</v>
      </c>
      <c r="BE23" s="10">
        <f>[1]CF!BE23+[2]CF!BE23+[3]CF!BE23+[4]CF!BE23</f>
        <v>0</v>
      </c>
      <c r="BF23" s="10">
        <f>[1]CF!BF23+[2]CF!BF23+[3]CF!BF23+[4]CF!BF23</f>
        <v>0</v>
      </c>
      <c r="BG23" s="10">
        <f>[1]CF!BG23+[2]CF!BG23+[3]CF!BG23+[4]CF!BG23</f>
        <v>0</v>
      </c>
      <c r="BH23" s="10">
        <f>[1]CF!BH23+[2]CF!BH23+[3]CF!BH23+[4]CF!BH23</f>
        <v>0</v>
      </c>
      <c r="BI23" s="10">
        <f>[1]CF!BI23+[2]CF!BI23+[3]CF!BI23+[4]CF!BI23</f>
        <v>0</v>
      </c>
      <c r="BJ23" s="10">
        <f>[1]CF!BJ23+[2]CF!BJ23+[3]CF!BJ23+[4]CF!BJ23</f>
        <v>0</v>
      </c>
      <c r="BK23" s="10">
        <f>[1]CF!BK23+[2]CF!BK23+[3]CF!BK23+[4]CF!BK23</f>
        <v>0</v>
      </c>
      <c r="BL23" s="10">
        <f>[1]CF!BL23+[2]CF!BL23+[3]CF!BL23+[4]CF!BL23</f>
        <v>0</v>
      </c>
      <c r="BM23" s="10">
        <f>[1]CF!BM23+[2]CF!BM23+[3]CF!BM23+[4]CF!BM23</f>
        <v>0</v>
      </c>
      <c r="BN23" s="10">
        <f>[1]CF!BN23+[2]CF!BN23+[3]CF!BN23+[4]CF!BN23</f>
        <v>0</v>
      </c>
      <c r="BO23" s="10">
        <f>[1]CF!BO23+[2]CF!BO23+[3]CF!BO23+[4]CF!BO23</f>
        <v>0</v>
      </c>
      <c r="BP23" s="10">
        <f>[1]CF!BP23+[2]CF!BP23+[3]CF!BP23+[4]CF!BP23</f>
        <v>0</v>
      </c>
      <c r="BQ23" s="10">
        <f>[1]CF!BQ23+[2]CF!BQ23+[3]CF!BQ23+[4]CF!BQ23</f>
        <v>0</v>
      </c>
      <c r="BR23" s="10">
        <f>[1]CF!BR23+[2]CF!BR23+[3]CF!BR23+[4]CF!BR23</f>
        <v>0</v>
      </c>
      <c r="BS23" s="10">
        <f>[1]CF!BS23+[2]CF!BS23+[3]CF!BS23+[4]CF!BS23</f>
        <v>0</v>
      </c>
      <c r="BT23" s="10">
        <f>[1]CF!BT23+[2]CF!BT23+[3]CF!BT23+[4]CF!BT23</f>
        <v>0</v>
      </c>
      <c r="BU23" s="10">
        <f>[1]CF!BU23+[2]CF!BU23+[3]CF!BU23+[4]CF!BU23</f>
        <v>0</v>
      </c>
      <c r="BV23" s="10">
        <f>[1]CF!BV23+[2]CF!BV23+[3]CF!BV23+[4]CF!BV23</f>
        <v>0</v>
      </c>
      <c r="BW23" s="10">
        <f>[1]CF!BW23+[2]CF!BW23+[3]CF!BW23+[4]CF!BW23</f>
        <v>0</v>
      </c>
      <c r="BX23" s="10">
        <f>[1]CF!BX23+[2]CF!BX23+[3]CF!BX23+[4]CF!BX23</f>
        <v>0</v>
      </c>
      <c r="BY23" s="10">
        <f>[1]CF!BY23+[2]CF!BY23+[3]CF!BY23+[4]CF!BY23</f>
        <v>0</v>
      </c>
      <c r="BZ23" s="10">
        <f>[1]CF!BZ23+[2]CF!BZ23+[3]CF!BZ23+[4]CF!BZ23</f>
        <v>0</v>
      </c>
      <c r="CA23" s="10">
        <f>[1]CF!CA23+[2]CF!CA23+[3]CF!CA23+[4]CF!CA23</f>
        <v>0</v>
      </c>
      <c r="CB23" s="10">
        <f>[1]CF!CB23+[2]CF!CB23+[3]CF!CB23+[4]CF!CB23</f>
        <v>0</v>
      </c>
      <c r="CC23" s="10">
        <f>[1]CF!CC23+[2]CF!CC23+[3]CF!CC23+[4]CF!CC23</f>
        <v>0</v>
      </c>
      <c r="CD23" s="10">
        <f>[1]CF!CD23+[2]CF!CD23+[3]CF!CD23+[4]CF!CD23</f>
        <v>0</v>
      </c>
      <c r="CE23" s="10">
        <f>[1]CF!CE23+[2]CF!CE23+[3]CF!CE23+[4]CF!CE23</f>
        <v>0</v>
      </c>
      <c r="CF23" s="10">
        <f>[1]CF!CF23+[2]CF!CF23+[3]CF!CF23+[4]CF!CF23</f>
        <v>0</v>
      </c>
      <c r="CG23" s="10">
        <f>[1]CF!CG23+[2]CF!CG23+[3]CF!CG23+[4]CF!CG23</f>
        <v>0</v>
      </c>
      <c r="CH23" s="10">
        <f>[1]CF!CH23+[2]CF!CH23+[3]CF!CH23+[4]CF!CH23</f>
        <v>0</v>
      </c>
      <c r="CI23" s="10">
        <f>[1]CF!CI23+[2]CF!CI23+[3]CF!CI23+[4]CF!CI23</f>
        <v>0</v>
      </c>
      <c r="CJ23" s="10">
        <f>[1]CF!CJ23+[2]CF!CJ23+[3]CF!CJ23+[4]CF!CJ23</f>
        <v>0</v>
      </c>
      <c r="CK23" s="10">
        <f>[1]CF!CK23+[2]CF!CK23+[3]CF!CK23+[4]CF!CK23</f>
        <v>0</v>
      </c>
      <c r="CL23" s="10">
        <f>[1]CF!CL23+[2]CF!CL23+[3]CF!CL23+[4]CF!CL23</f>
        <v>0</v>
      </c>
      <c r="CM23" s="10">
        <f>[1]CF!CM23+[2]CF!CM23+[3]CF!CM23+[4]CF!CM23</f>
        <v>0</v>
      </c>
      <c r="CN23" s="10">
        <f>[1]CF!CN23+[2]CF!CN23+[3]CF!CN23+[4]CF!CN23</f>
        <v>0</v>
      </c>
      <c r="CO23" s="10">
        <f>[1]CF!CO23+[2]CF!CO23+[3]CF!CO23+[4]CF!CO23</f>
        <v>0</v>
      </c>
      <c r="CP23" s="10">
        <f>[1]CF!CP23+[2]CF!CP23+[3]CF!CP23+[4]CF!CP23</f>
        <v>0</v>
      </c>
      <c r="CQ23" s="10">
        <f>[1]CF!CQ23+[2]CF!CQ23+[3]CF!CQ23+[4]CF!CQ23</f>
        <v>0</v>
      </c>
      <c r="CR23" s="10">
        <f>[1]CF!CR23+[2]CF!CR23+[3]CF!CR23+[4]CF!CR23</f>
        <v>0</v>
      </c>
      <c r="CS23" s="10">
        <f>[1]CF!CS23+[2]CF!CS23+[3]CF!CS23+[4]CF!CS23</f>
        <v>0</v>
      </c>
      <c r="CT23" s="10">
        <f>[1]CF!CT23+[2]CF!CT23+[3]CF!CT23+[4]CF!CT23</f>
        <v>0</v>
      </c>
      <c r="CU23" s="10">
        <f>[1]CF!CU23+[2]CF!CU23+[3]CF!CU23+[4]CF!CU23</f>
        <v>0</v>
      </c>
      <c r="CV23" s="10">
        <f>[1]CF!CV23+[2]CF!CV23+[3]CF!CV23+[4]CF!CV23</f>
        <v>0</v>
      </c>
      <c r="CW23" s="10">
        <f>[1]CF!CW23+[2]CF!CW23+[3]CF!CW23+[4]CF!CW23</f>
        <v>0</v>
      </c>
      <c r="CX23" s="10">
        <f>[1]CF!CX23+[2]CF!CX23+[3]CF!CX23+[4]CF!CX23</f>
        <v>0</v>
      </c>
      <c r="CY23" s="10">
        <f>[1]CF!CY23+[2]CF!CY23+[3]CF!CY23+[4]CF!CY23</f>
        <v>0</v>
      </c>
      <c r="CZ23" s="10">
        <f>[1]CF!CZ23+[2]CF!CZ23+[3]CF!CZ23+[4]CF!CZ23</f>
        <v>0</v>
      </c>
      <c r="DA23" s="10">
        <f>[1]CF!DA23+[2]CF!DA23+[3]CF!DA23+[4]CF!DA23</f>
        <v>0</v>
      </c>
      <c r="DB23" s="10">
        <f>[1]CF!DB23+[2]CF!DB23+[3]CF!DB23+[4]CF!DB23</f>
        <v>0</v>
      </c>
      <c r="DC23" s="10">
        <f>[1]CF!DC23+[2]CF!DC23+[3]CF!DC23+[4]CF!DC23</f>
        <v>0</v>
      </c>
      <c r="DD23" s="10">
        <f>[1]CF!DD23+[2]CF!DD23+[3]CF!DD23+[4]CF!DD23</f>
        <v>0</v>
      </c>
      <c r="DE23" s="10">
        <f>[1]CF!DE23+[2]CF!DE23+[3]CF!DE23+[4]CF!DE23</f>
        <v>0</v>
      </c>
      <c r="DF23" s="10">
        <f>[1]CF!DF23+[2]CF!DF23+[3]CF!DF23+[4]CF!DF23</f>
        <v>0</v>
      </c>
      <c r="DG23" s="10">
        <f>[1]CF!DG23+[2]CF!DG23+[3]CF!DG23+[4]CF!DG23</f>
        <v>0</v>
      </c>
      <c r="DH23" s="10">
        <f>[1]CF!DH23+[2]CF!DH23+[3]CF!DH23+[4]CF!DH23</f>
        <v>0</v>
      </c>
      <c r="DI23" s="10">
        <f>[1]CF!DI23+[2]CF!DI23+[3]CF!DI23+[4]CF!DI23</f>
        <v>0</v>
      </c>
      <c r="DJ23" s="10">
        <f>[1]CF!DJ23+[2]CF!DJ23+[3]CF!DJ23+[4]CF!DJ23</f>
        <v>0</v>
      </c>
      <c r="DK23" s="10">
        <f>[1]CF!DK23+[2]CF!DK23+[3]CF!DK23+[4]CF!DK23</f>
        <v>0</v>
      </c>
      <c r="DL23" s="10">
        <f>[1]CF!DL23+[2]CF!DL23+[3]CF!DL23+[4]CF!DL23</f>
        <v>0</v>
      </c>
      <c r="DM23" s="10">
        <f>[1]CF!DM23+[2]CF!DM23+[3]CF!DM23+[4]CF!DM23</f>
        <v>0</v>
      </c>
      <c r="DN23" s="10">
        <f>[1]CF!DN23+[2]CF!DN23+[3]CF!DN23+[4]CF!DN23</f>
        <v>0</v>
      </c>
      <c r="DO23" s="10">
        <f>[1]CF!DO23+[2]CF!DO23+[3]CF!DO23+[4]CF!DO23</f>
        <v>0</v>
      </c>
      <c r="DP23" s="10">
        <f>[1]CF!DP23+[2]CF!DP23+[3]CF!DP23+[4]CF!DP23</f>
        <v>0</v>
      </c>
      <c r="DQ23" s="10">
        <f>[1]CF!DQ23+[2]CF!DQ23+[3]CF!DQ23+[4]CF!DQ23</f>
        <v>0</v>
      </c>
      <c r="DR23" s="10">
        <f>[1]CF!DR23+[2]CF!DR23+[3]CF!DR23+[4]CF!DR23</f>
        <v>0</v>
      </c>
      <c r="DS23" s="10">
        <f>[1]CF!DS23+[2]CF!DS23+[3]CF!DS23+[4]CF!DS23</f>
        <v>0</v>
      </c>
      <c r="DT23" s="10">
        <f>[1]CF!DT23+[2]CF!DT23+[3]CF!DT23+[4]CF!DT23</f>
        <v>0</v>
      </c>
      <c r="DU23" s="10">
        <f>[1]CF!DU23+[2]CF!DU23+[3]CF!DU23+[4]CF!DU23</f>
        <v>0</v>
      </c>
      <c r="DV23" s="10">
        <f>[1]CF!DV23+[2]CF!DV23+[3]CF!DV23+[4]CF!DV23</f>
        <v>0</v>
      </c>
      <c r="DW23" s="10">
        <f>[1]CF!DW23+[2]CF!DW23+[3]CF!DW23+[4]CF!DW23</f>
        <v>0</v>
      </c>
    </row>
    <row r="24" spans="1:127">
      <c r="A24" s="148" t="s">
        <v>12</v>
      </c>
      <c r="B24" s="53">
        <f>SUMIFS(F24:DW24,$F$2:$DW$2,"&gt;="&amp;Справочник!$H$1,$F$2:$DW$2,"&lt;="&amp;Справочник!$H$2)</f>
        <v>195000</v>
      </c>
      <c r="C24" s="71">
        <f>SUMIFS('CF fact'!$C24:$DT24,'CF fact'!$C$2:$DT$2,"&gt;="&amp;Справочник!$H$1,'CF fact'!$C$2:$DT$2,"&lt;="&amp;Справочник!$H$2)</f>
        <v>245000</v>
      </c>
      <c r="D24" s="22">
        <f t="shared" si="8"/>
        <v>50000</v>
      </c>
      <c r="E24" s="38">
        <f t="shared" si="9"/>
        <v>0.25641025641025639</v>
      </c>
      <c r="F24" s="10">
        <f>[1]CF!F24+[2]CF!F24+[3]CF!F24+[4]CF!F24</f>
        <v>75000</v>
      </c>
      <c r="G24" s="10">
        <f>[1]CF!G24+[2]CF!G24+[3]CF!G24+[4]CF!G24</f>
        <v>0</v>
      </c>
      <c r="H24" s="10">
        <f>[1]CF!H24+[2]CF!H24+[3]CF!H24+[4]CF!H24</f>
        <v>0</v>
      </c>
      <c r="I24" s="10">
        <f>[1]CF!I24+[2]CF!I24+[3]CF!I24+[4]CF!I24</f>
        <v>0</v>
      </c>
      <c r="J24" s="10">
        <f>[1]CF!J24+[2]CF!J24+[3]CF!J24+[4]CF!J24</f>
        <v>0</v>
      </c>
      <c r="K24" s="10">
        <f>[1]CF!K24+[2]CF!K24+[3]CF!K24+[4]CF!K24</f>
        <v>0</v>
      </c>
      <c r="L24" s="10">
        <f>[1]CF!L24+[2]CF!L24+[3]CF!L24+[4]CF!L24</f>
        <v>0</v>
      </c>
      <c r="M24" s="10">
        <f>[1]CF!M24+[2]CF!M24+[3]CF!M24+[4]CF!M24</f>
        <v>0</v>
      </c>
      <c r="N24" s="10">
        <f>[1]CF!N24+[2]CF!N24+[3]CF!N24+[4]CF!N24</f>
        <v>0</v>
      </c>
      <c r="O24" s="10">
        <f>[1]CF!O24+[2]CF!O24+[3]CF!O24+[4]CF!O24</f>
        <v>0</v>
      </c>
      <c r="P24" s="10">
        <f>[1]CF!P24+[2]CF!P24+[3]CF!P24+[4]CF!P24</f>
        <v>0</v>
      </c>
      <c r="Q24" s="10">
        <f>[1]CF!Q24+[2]CF!Q24+[3]CF!Q24+[4]CF!Q24</f>
        <v>0</v>
      </c>
      <c r="R24" s="10">
        <f>[1]CF!R24+[2]CF!R24+[3]CF!R24+[4]CF!R24</f>
        <v>0</v>
      </c>
      <c r="S24" s="10">
        <f>[1]CF!S24+[2]CF!S24+[3]CF!S24+[4]CF!S24</f>
        <v>0</v>
      </c>
      <c r="T24" s="10">
        <f>[1]CF!T24+[2]CF!T24+[3]CF!T24+[4]CF!T24</f>
        <v>0</v>
      </c>
      <c r="U24" s="10">
        <f>[1]CF!U24+[2]CF!U24+[3]CF!U24+[4]CF!U24</f>
        <v>0</v>
      </c>
      <c r="V24" s="10">
        <f>[1]CF!V24+[2]CF!V24+[3]CF!V24+[4]CF!V24</f>
        <v>0</v>
      </c>
      <c r="W24" s="10">
        <f>[1]CF!W24+[2]CF!W24+[3]CF!W24+[4]CF!W24</f>
        <v>0</v>
      </c>
      <c r="X24" s="10">
        <f>[1]CF!X24+[2]CF!X24+[3]CF!X24+[4]CF!X24</f>
        <v>75000</v>
      </c>
      <c r="Y24" s="10">
        <f>[1]CF!Y24+[2]CF!Y24+[3]CF!Y24+[4]CF!Y24</f>
        <v>0</v>
      </c>
      <c r="Z24" s="10">
        <f>[1]CF!Z24+[2]CF!Z24+[3]CF!Z24+[4]CF!Z24</f>
        <v>0</v>
      </c>
      <c r="AA24" s="10">
        <f>[1]CF!AA24+[2]CF!AA24+[3]CF!AA24+[4]CF!AA24</f>
        <v>0</v>
      </c>
      <c r="AB24" s="10">
        <f>[1]CF!AB24+[2]CF!AB24+[3]CF!AB24+[4]CF!AB24</f>
        <v>0</v>
      </c>
      <c r="AC24" s="10">
        <f>[1]CF!AC24+[2]CF!AC24+[3]CF!AC24+[4]CF!AC24</f>
        <v>0</v>
      </c>
      <c r="AD24" s="10">
        <f>[1]CF!AD24+[2]CF!AD24+[3]CF!AD24+[4]CF!AD24</f>
        <v>0</v>
      </c>
      <c r="AE24" s="10">
        <f>[1]CF!AE24+[2]CF!AE24+[3]CF!AE24+[4]CF!AE24</f>
        <v>45000</v>
      </c>
      <c r="AF24" s="10">
        <f>[1]CF!AF24+[2]CF!AF24+[3]CF!AF24+[4]CF!AF24</f>
        <v>0</v>
      </c>
      <c r="AG24" s="10">
        <f>[1]CF!AG24+[2]CF!AG24+[3]CF!AG24+[4]CF!AG24</f>
        <v>0</v>
      </c>
      <c r="AH24" s="10">
        <f>[1]CF!AH24+[2]CF!AH24+[3]CF!AH24+[4]CF!AH24</f>
        <v>0</v>
      </c>
      <c r="AI24" s="10">
        <f>[1]CF!AI24+[2]CF!AI24+[3]CF!AI24+[4]CF!AI24</f>
        <v>0</v>
      </c>
      <c r="AJ24" s="10">
        <f>[1]CF!AJ24+[2]CF!AJ24+[3]CF!AJ24+[4]CF!AJ24</f>
        <v>0</v>
      </c>
      <c r="AK24" s="10">
        <f>[1]CF!AK24+[2]CF!AK24+[3]CF!AK24+[4]CF!AK24</f>
        <v>0</v>
      </c>
      <c r="AL24" s="10">
        <f>[1]CF!AL24+[2]CF!AL24+[3]CF!AL24+[4]CF!AL24</f>
        <v>0</v>
      </c>
      <c r="AM24" s="10">
        <f>[1]CF!AM24+[2]CF!AM24+[3]CF!AM24+[4]CF!AM24</f>
        <v>0</v>
      </c>
      <c r="AN24" s="10">
        <f>[1]CF!AN24+[2]CF!AN24+[3]CF!AN24+[4]CF!AN24</f>
        <v>0</v>
      </c>
      <c r="AO24" s="10">
        <f>[1]CF!AO24+[2]CF!AO24+[3]CF!AO24+[4]CF!AO24</f>
        <v>0</v>
      </c>
      <c r="AP24" s="10">
        <f>[1]CF!AP24+[2]CF!AP24+[3]CF!AP24+[4]CF!AP24</f>
        <v>0</v>
      </c>
      <c r="AQ24" s="10">
        <f>[1]CF!AQ24+[2]CF!AQ24+[3]CF!AQ24+[4]CF!AQ24</f>
        <v>0</v>
      </c>
      <c r="AR24" s="10">
        <f>[1]CF!AR24+[2]CF!AR24+[3]CF!AR24+[4]CF!AR24</f>
        <v>0</v>
      </c>
      <c r="AS24" s="10">
        <f>[1]CF!AS24+[2]CF!AS24+[3]CF!AS24+[4]CF!AS24</f>
        <v>0</v>
      </c>
      <c r="AT24" s="10">
        <f>[1]CF!AT24+[2]CF!AT24+[3]CF!AT24+[4]CF!AT24</f>
        <v>0</v>
      </c>
      <c r="AU24" s="10">
        <f>[1]CF!AU24+[2]CF!AU24+[3]CF!AU24+[4]CF!AU24</f>
        <v>0</v>
      </c>
      <c r="AV24" s="10">
        <f>[1]CF!AV24+[2]CF!AV24+[3]CF!AV24+[4]CF!AV24</f>
        <v>0</v>
      </c>
      <c r="AW24" s="10">
        <f>[1]CF!AW24+[2]CF!AW24+[3]CF!AW24+[4]CF!AW24</f>
        <v>0</v>
      </c>
      <c r="AX24" s="10">
        <f>[1]CF!AX24+[2]CF!AX24+[3]CF!AX24+[4]CF!AX24</f>
        <v>0</v>
      </c>
      <c r="AY24" s="10">
        <f>[1]CF!AY24+[2]CF!AY24+[3]CF!AY24+[4]CF!AY24</f>
        <v>0</v>
      </c>
      <c r="AZ24" s="10">
        <f>[1]CF!AZ24+[2]CF!AZ24+[3]CF!AZ24+[4]CF!AZ24</f>
        <v>0</v>
      </c>
      <c r="BA24" s="10">
        <f>[1]CF!BA24+[2]CF!BA24+[3]CF!BA24+[4]CF!BA24</f>
        <v>0</v>
      </c>
      <c r="BB24" s="10">
        <f>[1]CF!BB24+[2]CF!BB24+[3]CF!BB24+[4]CF!BB24</f>
        <v>0</v>
      </c>
      <c r="BC24" s="10">
        <f>[1]CF!BC24+[2]CF!BC24+[3]CF!BC24+[4]CF!BC24</f>
        <v>0</v>
      </c>
      <c r="BD24" s="10">
        <f>[1]CF!BD24+[2]CF!BD24+[3]CF!BD24+[4]CF!BD24</f>
        <v>0</v>
      </c>
      <c r="BE24" s="10">
        <f>[1]CF!BE24+[2]CF!BE24+[3]CF!BE24+[4]CF!BE24</f>
        <v>0</v>
      </c>
      <c r="BF24" s="10">
        <f>[1]CF!BF24+[2]CF!BF24+[3]CF!BF24+[4]CF!BF24</f>
        <v>0</v>
      </c>
      <c r="BG24" s="10">
        <f>[1]CF!BG24+[2]CF!BG24+[3]CF!BG24+[4]CF!BG24</f>
        <v>0</v>
      </c>
      <c r="BH24" s="10">
        <f>[1]CF!BH24+[2]CF!BH24+[3]CF!BH24+[4]CF!BH24</f>
        <v>0</v>
      </c>
      <c r="BI24" s="10">
        <f>[1]CF!BI24+[2]CF!BI24+[3]CF!BI24+[4]CF!BI24</f>
        <v>0</v>
      </c>
      <c r="BJ24" s="10">
        <f>[1]CF!BJ24+[2]CF!BJ24+[3]CF!BJ24+[4]CF!BJ24</f>
        <v>0</v>
      </c>
      <c r="BK24" s="10">
        <f>[1]CF!BK24+[2]CF!BK24+[3]CF!BK24+[4]CF!BK24</f>
        <v>0</v>
      </c>
      <c r="BL24" s="10">
        <f>[1]CF!BL24+[2]CF!BL24+[3]CF!BL24+[4]CF!BL24</f>
        <v>0</v>
      </c>
      <c r="BM24" s="10">
        <f>[1]CF!BM24+[2]CF!BM24+[3]CF!BM24+[4]CF!BM24</f>
        <v>0</v>
      </c>
      <c r="BN24" s="10">
        <f>[1]CF!BN24+[2]CF!BN24+[3]CF!BN24+[4]CF!BN24</f>
        <v>0</v>
      </c>
      <c r="BO24" s="10">
        <f>[1]CF!BO24+[2]CF!BO24+[3]CF!BO24+[4]CF!BO24</f>
        <v>0</v>
      </c>
      <c r="BP24" s="10">
        <f>[1]CF!BP24+[2]CF!BP24+[3]CF!BP24+[4]CF!BP24</f>
        <v>0</v>
      </c>
      <c r="BQ24" s="10">
        <f>[1]CF!BQ24+[2]CF!BQ24+[3]CF!BQ24+[4]CF!BQ24</f>
        <v>0</v>
      </c>
      <c r="BR24" s="10">
        <f>[1]CF!BR24+[2]CF!BR24+[3]CF!BR24+[4]CF!BR24</f>
        <v>0</v>
      </c>
      <c r="BS24" s="10">
        <f>[1]CF!BS24+[2]CF!BS24+[3]CF!BS24+[4]CF!BS24</f>
        <v>0</v>
      </c>
      <c r="BT24" s="10">
        <f>[1]CF!BT24+[2]CF!BT24+[3]CF!BT24+[4]CF!BT24</f>
        <v>0</v>
      </c>
      <c r="BU24" s="10">
        <f>[1]CF!BU24+[2]CF!BU24+[3]CF!BU24+[4]CF!BU24</f>
        <v>0</v>
      </c>
      <c r="BV24" s="10">
        <f>[1]CF!BV24+[2]CF!BV24+[3]CF!BV24+[4]CF!BV24</f>
        <v>0</v>
      </c>
      <c r="BW24" s="10">
        <f>[1]CF!BW24+[2]CF!BW24+[3]CF!BW24+[4]CF!BW24</f>
        <v>0</v>
      </c>
      <c r="BX24" s="10">
        <f>[1]CF!BX24+[2]CF!BX24+[3]CF!BX24+[4]CF!BX24</f>
        <v>0</v>
      </c>
      <c r="BY24" s="10">
        <f>[1]CF!BY24+[2]CF!BY24+[3]CF!BY24+[4]CF!BY24</f>
        <v>0</v>
      </c>
      <c r="BZ24" s="10">
        <f>[1]CF!BZ24+[2]CF!BZ24+[3]CF!BZ24+[4]CF!BZ24</f>
        <v>0</v>
      </c>
      <c r="CA24" s="10">
        <f>[1]CF!CA24+[2]CF!CA24+[3]CF!CA24+[4]CF!CA24</f>
        <v>0</v>
      </c>
      <c r="CB24" s="10">
        <f>[1]CF!CB24+[2]CF!CB24+[3]CF!CB24+[4]CF!CB24</f>
        <v>0</v>
      </c>
      <c r="CC24" s="10">
        <f>[1]CF!CC24+[2]CF!CC24+[3]CF!CC24+[4]CF!CC24</f>
        <v>0</v>
      </c>
      <c r="CD24" s="10">
        <f>[1]CF!CD24+[2]CF!CD24+[3]CF!CD24+[4]CF!CD24</f>
        <v>0</v>
      </c>
      <c r="CE24" s="10">
        <f>[1]CF!CE24+[2]CF!CE24+[3]CF!CE24+[4]CF!CE24</f>
        <v>0</v>
      </c>
      <c r="CF24" s="10">
        <f>[1]CF!CF24+[2]CF!CF24+[3]CF!CF24+[4]CF!CF24</f>
        <v>0</v>
      </c>
      <c r="CG24" s="10">
        <f>[1]CF!CG24+[2]CF!CG24+[3]CF!CG24+[4]CF!CG24</f>
        <v>0</v>
      </c>
      <c r="CH24" s="10">
        <f>[1]CF!CH24+[2]CF!CH24+[3]CF!CH24+[4]CF!CH24</f>
        <v>0</v>
      </c>
      <c r="CI24" s="10">
        <f>[1]CF!CI24+[2]CF!CI24+[3]CF!CI24+[4]CF!CI24</f>
        <v>0</v>
      </c>
      <c r="CJ24" s="10">
        <f>[1]CF!CJ24+[2]CF!CJ24+[3]CF!CJ24+[4]CF!CJ24</f>
        <v>0</v>
      </c>
      <c r="CK24" s="10">
        <f>[1]CF!CK24+[2]CF!CK24+[3]CF!CK24+[4]CF!CK24</f>
        <v>0</v>
      </c>
      <c r="CL24" s="10">
        <f>[1]CF!CL24+[2]CF!CL24+[3]CF!CL24+[4]CF!CL24</f>
        <v>0</v>
      </c>
      <c r="CM24" s="10">
        <f>[1]CF!CM24+[2]CF!CM24+[3]CF!CM24+[4]CF!CM24</f>
        <v>0</v>
      </c>
      <c r="CN24" s="10">
        <f>[1]CF!CN24+[2]CF!CN24+[3]CF!CN24+[4]CF!CN24</f>
        <v>0</v>
      </c>
      <c r="CO24" s="10">
        <f>[1]CF!CO24+[2]CF!CO24+[3]CF!CO24+[4]CF!CO24</f>
        <v>0</v>
      </c>
      <c r="CP24" s="10">
        <f>[1]CF!CP24+[2]CF!CP24+[3]CF!CP24+[4]CF!CP24</f>
        <v>0</v>
      </c>
      <c r="CQ24" s="10">
        <f>[1]CF!CQ24+[2]CF!CQ24+[3]CF!CQ24+[4]CF!CQ24</f>
        <v>0</v>
      </c>
      <c r="CR24" s="10">
        <f>[1]CF!CR24+[2]CF!CR24+[3]CF!CR24+[4]CF!CR24</f>
        <v>0</v>
      </c>
      <c r="CS24" s="10">
        <f>[1]CF!CS24+[2]CF!CS24+[3]CF!CS24+[4]CF!CS24</f>
        <v>0</v>
      </c>
      <c r="CT24" s="10">
        <f>[1]CF!CT24+[2]CF!CT24+[3]CF!CT24+[4]CF!CT24</f>
        <v>0</v>
      </c>
      <c r="CU24" s="10">
        <f>[1]CF!CU24+[2]CF!CU24+[3]CF!CU24+[4]CF!CU24</f>
        <v>0</v>
      </c>
      <c r="CV24" s="10">
        <f>[1]CF!CV24+[2]CF!CV24+[3]CF!CV24+[4]CF!CV24</f>
        <v>0</v>
      </c>
      <c r="CW24" s="10">
        <f>[1]CF!CW24+[2]CF!CW24+[3]CF!CW24+[4]CF!CW24</f>
        <v>0</v>
      </c>
      <c r="CX24" s="10">
        <f>[1]CF!CX24+[2]CF!CX24+[3]CF!CX24+[4]CF!CX24</f>
        <v>0</v>
      </c>
      <c r="CY24" s="10">
        <f>[1]CF!CY24+[2]CF!CY24+[3]CF!CY24+[4]CF!CY24</f>
        <v>0</v>
      </c>
      <c r="CZ24" s="10">
        <f>[1]CF!CZ24+[2]CF!CZ24+[3]CF!CZ24+[4]CF!CZ24</f>
        <v>0</v>
      </c>
      <c r="DA24" s="10">
        <f>[1]CF!DA24+[2]CF!DA24+[3]CF!DA24+[4]CF!DA24</f>
        <v>0</v>
      </c>
      <c r="DB24" s="10">
        <f>[1]CF!DB24+[2]CF!DB24+[3]CF!DB24+[4]CF!DB24</f>
        <v>0</v>
      </c>
      <c r="DC24" s="10">
        <f>[1]CF!DC24+[2]CF!DC24+[3]CF!DC24+[4]CF!DC24</f>
        <v>0</v>
      </c>
      <c r="DD24" s="10">
        <f>[1]CF!DD24+[2]CF!DD24+[3]CF!DD24+[4]CF!DD24</f>
        <v>0</v>
      </c>
      <c r="DE24" s="10">
        <f>[1]CF!DE24+[2]CF!DE24+[3]CF!DE24+[4]CF!DE24</f>
        <v>0</v>
      </c>
      <c r="DF24" s="10">
        <f>[1]CF!DF24+[2]CF!DF24+[3]CF!DF24+[4]CF!DF24</f>
        <v>0</v>
      </c>
      <c r="DG24" s="10">
        <f>[1]CF!DG24+[2]CF!DG24+[3]CF!DG24+[4]CF!DG24</f>
        <v>0</v>
      </c>
      <c r="DH24" s="10">
        <f>[1]CF!DH24+[2]CF!DH24+[3]CF!DH24+[4]CF!DH24</f>
        <v>0</v>
      </c>
      <c r="DI24" s="10">
        <f>[1]CF!DI24+[2]CF!DI24+[3]CF!DI24+[4]CF!DI24</f>
        <v>0</v>
      </c>
      <c r="DJ24" s="10">
        <f>[1]CF!DJ24+[2]CF!DJ24+[3]CF!DJ24+[4]CF!DJ24</f>
        <v>0</v>
      </c>
      <c r="DK24" s="10">
        <f>[1]CF!DK24+[2]CF!DK24+[3]CF!DK24+[4]CF!DK24</f>
        <v>0</v>
      </c>
      <c r="DL24" s="10">
        <f>[1]CF!DL24+[2]CF!DL24+[3]CF!DL24+[4]CF!DL24</f>
        <v>0</v>
      </c>
      <c r="DM24" s="10">
        <f>[1]CF!DM24+[2]CF!DM24+[3]CF!DM24+[4]CF!DM24</f>
        <v>0</v>
      </c>
      <c r="DN24" s="10">
        <f>[1]CF!DN24+[2]CF!DN24+[3]CF!DN24+[4]CF!DN24</f>
        <v>0</v>
      </c>
      <c r="DO24" s="10">
        <f>[1]CF!DO24+[2]CF!DO24+[3]CF!DO24+[4]CF!DO24</f>
        <v>0</v>
      </c>
      <c r="DP24" s="10">
        <f>[1]CF!DP24+[2]CF!DP24+[3]CF!DP24+[4]CF!DP24</f>
        <v>0</v>
      </c>
      <c r="DQ24" s="10">
        <f>[1]CF!DQ24+[2]CF!DQ24+[3]CF!DQ24+[4]CF!DQ24</f>
        <v>0</v>
      </c>
      <c r="DR24" s="10">
        <f>[1]CF!DR24+[2]CF!DR24+[3]CF!DR24+[4]CF!DR24</f>
        <v>0</v>
      </c>
      <c r="DS24" s="10">
        <f>[1]CF!DS24+[2]CF!DS24+[3]CF!DS24+[4]CF!DS24</f>
        <v>0</v>
      </c>
      <c r="DT24" s="10">
        <f>[1]CF!DT24+[2]CF!DT24+[3]CF!DT24+[4]CF!DT24</f>
        <v>0</v>
      </c>
      <c r="DU24" s="10">
        <f>[1]CF!DU24+[2]CF!DU24+[3]CF!DU24+[4]CF!DU24</f>
        <v>0</v>
      </c>
      <c r="DV24" s="10">
        <f>[1]CF!DV24+[2]CF!DV24+[3]CF!DV24+[4]CF!DV24</f>
        <v>0</v>
      </c>
      <c r="DW24" s="10">
        <f>[1]CF!DW24+[2]CF!DW24+[3]CF!DW24+[4]CF!DW24</f>
        <v>0</v>
      </c>
    </row>
    <row r="25" spans="1:127">
      <c r="A25" s="143" t="s">
        <v>13</v>
      </c>
      <c r="B25" s="54">
        <f>SUMIFS(F25:DW25,$F$2:$DW$2,"&gt;="&amp;Справочник!$H$1,$F$2:$DW$2,"&lt;="&amp;Справочник!$H$2)</f>
        <v>594000</v>
      </c>
      <c r="C25" s="71">
        <f>SUMIFS('CF fact'!$C25:$DT25,'CF fact'!$C$2:$DT$2,"&gt;="&amp;Справочник!$H$1,'CF fact'!$C$2:$DT$2,"&lt;="&amp;Справочник!$H$2)</f>
        <v>577120</v>
      </c>
      <c r="D25" s="22">
        <f t="shared" si="8"/>
        <v>-16880</v>
      </c>
      <c r="E25" s="38">
        <f t="shared" si="9"/>
        <v>-2.8417508417508418E-2</v>
      </c>
      <c r="F25" s="10">
        <f>[1]CF!F25+[2]CF!F25+[3]CF!F25+[4]CF!F25</f>
        <v>80000</v>
      </c>
      <c r="G25" s="10">
        <f>[1]CF!G25+[2]CF!G25+[3]CF!G25+[4]CF!G25</f>
        <v>0</v>
      </c>
      <c r="H25" s="10">
        <f>[1]CF!H25+[2]CF!H25+[3]CF!H25+[4]CF!H25</f>
        <v>0</v>
      </c>
      <c r="I25" s="10">
        <f>[1]CF!I25+[2]CF!I25+[3]CF!I25+[4]CF!I25</f>
        <v>0</v>
      </c>
      <c r="J25" s="10">
        <f>[1]CF!J25+[2]CF!J25+[3]CF!J25+[4]CF!J25</f>
        <v>0</v>
      </c>
      <c r="K25" s="10">
        <f>[1]CF!K25+[2]CF!K25+[3]CF!K25+[4]CF!K25</f>
        <v>0</v>
      </c>
      <c r="L25" s="10">
        <f>[1]CF!L25+[2]CF!L25+[3]CF!L25+[4]CF!L25</f>
        <v>0</v>
      </c>
      <c r="M25" s="10">
        <f>[1]CF!M25+[2]CF!M25+[3]CF!M25+[4]CF!M25</f>
        <v>0</v>
      </c>
      <c r="N25" s="10">
        <f>[1]CF!N25+[2]CF!N25+[3]CF!N25+[4]CF!N25</f>
        <v>0</v>
      </c>
      <c r="O25" s="10">
        <f>[1]CF!O25+[2]CF!O25+[3]CF!O25+[4]CF!O25</f>
        <v>0</v>
      </c>
      <c r="P25" s="10">
        <f>[1]CF!P25+[2]CF!P25+[3]CF!P25+[4]CF!P25</f>
        <v>0</v>
      </c>
      <c r="Q25" s="10">
        <f>[1]CF!Q25+[2]CF!Q25+[3]CF!Q25+[4]CF!Q25</f>
        <v>0</v>
      </c>
      <c r="R25" s="10">
        <f>[1]CF!R25+[2]CF!R25+[3]CF!R25+[4]CF!R25</f>
        <v>0</v>
      </c>
      <c r="S25" s="10">
        <f>[1]CF!S25+[2]CF!S25+[3]CF!S25+[4]CF!S25</f>
        <v>0</v>
      </c>
      <c r="T25" s="10">
        <f>[1]CF!T25+[2]CF!T25+[3]CF!T25+[4]CF!T25</f>
        <v>0</v>
      </c>
      <c r="U25" s="10">
        <f>[1]CF!U25+[2]CF!U25+[3]CF!U25+[4]CF!U25</f>
        <v>0</v>
      </c>
      <c r="V25" s="10">
        <f>[1]CF!V25+[2]CF!V25+[3]CF!V25+[4]CF!V25</f>
        <v>0</v>
      </c>
      <c r="W25" s="10">
        <f>[1]CF!W25+[2]CF!W25+[3]CF!W25+[4]CF!W25</f>
        <v>0</v>
      </c>
      <c r="X25" s="10">
        <f>[1]CF!X25+[2]CF!X25+[3]CF!X25+[4]CF!X25</f>
        <v>0</v>
      </c>
      <c r="Y25" s="10">
        <f>[1]CF!Y25+[2]CF!Y25+[3]CF!Y25+[4]CF!Y25</f>
        <v>0</v>
      </c>
      <c r="Z25" s="10">
        <f>[1]CF!Z25+[2]CF!Z25+[3]CF!Z25+[4]CF!Z25</f>
        <v>0</v>
      </c>
      <c r="AA25" s="10">
        <f>[1]CF!AA25+[2]CF!AA25+[3]CF!AA25+[4]CF!AA25</f>
        <v>0</v>
      </c>
      <c r="AB25" s="10">
        <f>[1]CF!AB25+[2]CF!AB25+[3]CF!AB25+[4]CF!AB25</f>
        <v>0</v>
      </c>
      <c r="AC25" s="10">
        <f>[1]CF!AC25+[2]CF!AC25+[3]CF!AC25+[4]CF!AC25</f>
        <v>0</v>
      </c>
      <c r="AD25" s="10">
        <f>[1]CF!AD25+[2]CF!AD25+[3]CF!AD25+[4]CF!AD25</f>
        <v>0</v>
      </c>
      <c r="AE25" s="10">
        <f>[1]CF!AE25+[2]CF!AE25+[3]CF!AE25+[4]CF!AE25</f>
        <v>150000</v>
      </c>
      <c r="AF25" s="10">
        <f>[1]CF!AF25+[2]CF!AF25+[3]CF!AF25+[4]CF!AF25</f>
        <v>164000</v>
      </c>
      <c r="AG25" s="10">
        <f>[1]CF!AG25+[2]CF!AG25+[3]CF!AG25+[4]CF!AG25</f>
        <v>0</v>
      </c>
      <c r="AH25" s="10">
        <f>[1]CF!AH25+[2]CF!AH25+[3]CF!AH25+[4]CF!AH25</f>
        <v>0</v>
      </c>
      <c r="AI25" s="10">
        <f>[1]CF!AI25+[2]CF!AI25+[3]CF!AI25+[4]CF!AI25</f>
        <v>0</v>
      </c>
      <c r="AJ25" s="10">
        <f>[1]CF!AJ25+[2]CF!AJ25+[3]CF!AJ25+[4]CF!AJ25</f>
        <v>0</v>
      </c>
      <c r="AK25" s="10">
        <f>[1]CF!AK25+[2]CF!AK25+[3]CF!AK25+[4]CF!AK25</f>
        <v>200000</v>
      </c>
      <c r="AL25" s="10">
        <f>[1]CF!AL25+[2]CF!AL25+[3]CF!AL25+[4]CF!AL25</f>
        <v>0</v>
      </c>
      <c r="AM25" s="10">
        <f>[1]CF!AM25+[2]CF!AM25+[3]CF!AM25+[4]CF!AM25</f>
        <v>0</v>
      </c>
      <c r="AN25" s="10">
        <f>[1]CF!AN25+[2]CF!AN25+[3]CF!AN25+[4]CF!AN25</f>
        <v>0</v>
      </c>
      <c r="AO25" s="10">
        <f>[1]CF!AO25+[2]CF!AO25+[3]CF!AO25+[4]CF!AO25</f>
        <v>0</v>
      </c>
      <c r="AP25" s="10">
        <f>[1]CF!AP25+[2]CF!AP25+[3]CF!AP25+[4]CF!AP25</f>
        <v>0</v>
      </c>
      <c r="AQ25" s="10">
        <f>[1]CF!AQ25+[2]CF!AQ25+[3]CF!AQ25+[4]CF!AQ25</f>
        <v>0</v>
      </c>
      <c r="AR25" s="10">
        <f>[1]CF!AR25+[2]CF!AR25+[3]CF!AR25+[4]CF!AR25</f>
        <v>0</v>
      </c>
      <c r="AS25" s="10">
        <f>[1]CF!AS25+[2]CF!AS25+[3]CF!AS25+[4]CF!AS25</f>
        <v>0</v>
      </c>
      <c r="AT25" s="10">
        <f>[1]CF!AT25+[2]CF!AT25+[3]CF!AT25+[4]CF!AT25</f>
        <v>0</v>
      </c>
      <c r="AU25" s="10">
        <f>[1]CF!AU25+[2]CF!AU25+[3]CF!AU25+[4]CF!AU25</f>
        <v>0</v>
      </c>
      <c r="AV25" s="10">
        <f>[1]CF!AV25+[2]CF!AV25+[3]CF!AV25+[4]CF!AV25</f>
        <v>0</v>
      </c>
      <c r="AW25" s="10">
        <f>[1]CF!AW25+[2]CF!AW25+[3]CF!AW25+[4]CF!AW25</f>
        <v>0</v>
      </c>
      <c r="AX25" s="10">
        <f>[1]CF!AX25+[2]CF!AX25+[3]CF!AX25+[4]CF!AX25</f>
        <v>0</v>
      </c>
      <c r="AY25" s="10">
        <f>[1]CF!AY25+[2]CF!AY25+[3]CF!AY25+[4]CF!AY25</f>
        <v>0</v>
      </c>
      <c r="AZ25" s="10">
        <f>[1]CF!AZ25+[2]CF!AZ25+[3]CF!AZ25+[4]CF!AZ25</f>
        <v>0</v>
      </c>
      <c r="BA25" s="10">
        <f>[1]CF!BA25+[2]CF!BA25+[3]CF!BA25+[4]CF!BA25</f>
        <v>0</v>
      </c>
      <c r="BB25" s="10">
        <f>[1]CF!BB25+[2]CF!BB25+[3]CF!BB25+[4]CF!BB25</f>
        <v>0</v>
      </c>
      <c r="BC25" s="10">
        <f>[1]CF!BC25+[2]CF!BC25+[3]CF!BC25+[4]CF!BC25</f>
        <v>0</v>
      </c>
      <c r="BD25" s="10">
        <f>[1]CF!BD25+[2]CF!BD25+[3]CF!BD25+[4]CF!BD25</f>
        <v>0</v>
      </c>
      <c r="BE25" s="10">
        <f>[1]CF!BE25+[2]CF!BE25+[3]CF!BE25+[4]CF!BE25</f>
        <v>0</v>
      </c>
      <c r="BF25" s="10">
        <f>[1]CF!BF25+[2]CF!BF25+[3]CF!BF25+[4]CF!BF25</f>
        <v>0</v>
      </c>
      <c r="BG25" s="10">
        <f>[1]CF!BG25+[2]CF!BG25+[3]CF!BG25+[4]CF!BG25</f>
        <v>0</v>
      </c>
      <c r="BH25" s="10">
        <f>[1]CF!BH25+[2]CF!BH25+[3]CF!BH25+[4]CF!BH25</f>
        <v>0</v>
      </c>
      <c r="BI25" s="10">
        <f>[1]CF!BI25+[2]CF!BI25+[3]CF!BI25+[4]CF!BI25</f>
        <v>0</v>
      </c>
      <c r="BJ25" s="10">
        <f>[1]CF!BJ25+[2]CF!BJ25+[3]CF!BJ25+[4]CF!BJ25</f>
        <v>0</v>
      </c>
      <c r="BK25" s="10">
        <f>[1]CF!BK25+[2]CF!BK25+[3]CF!BK25+[4]CF!BK25</f>
        <v>0</v>
      </c>
      <c r="BL25" s="10">
        <f>[1]CF!BL25+[2]CF!BL25+[3]CF!BL25+[4]CF!BL25</f>
        <v>0</v>
      </c>
      <c r="BM25" s="10">
        <f>[1]CF!BM25+[2]CF!BM25+[3]CF!BM25+[4]CF!BM25</f>
        <v>0</v>
      </c>
      <c r="BN25" s="10">
        <f>[1]CF!BN25+[2]CF!BN25+[3]CF!BN25+[4]CF!BN25</f>
        <v>0</v>
      </c>
      <c r="BO25" s="10">
        <f>[1]CF!BO25+[2]CF!BO25+[3]CF!BO25+[4]CF!BO25</f>
        <v>0</v>
      </c>
      <c r="BP25" s="10">
        <f>[1]CF!BP25+[2]CF!BP25+[3]CF!BP25+[4]CF!BP25</f>
        <v>0</v>
      </c>
      <c r="BQ25" s="10">
        <f>[1]CF!BQ25+[2]CF!BQ25+[3]CF!BQ25+[4]CF!BQ25</f>
        <v>0</v>
      </c>
      <c r="BR25" s="10">
        <f>[1]CF!BR25+[2]CF!BR25+[3]CF!BR25+[4]CF!BR25</f>
        <v>0</v>
      </c>
      <c r="BS25" s="10">
        <f>[1]CF!BS25+[2]CF!BS25+[3]CF!BS25+[4]CF!BS25</f>
        <v>0</v>
      </c>
      <c r="BT25" s="10">
        <f>[1]CF!BT25+[2]CF!BT25+[3]CF!BT25+[4]CF!BT25</f>
        <v>0</v>
      </c>
      <c r="BU25" s="10">
        <f>[1]CF!BU25+[2]CF!BU25+[3]CF!BU25+[4]CF!BU25</f>
        <v>0</v>
      </c>
      <c r="BV25" s="10">
        <f>[1]CF!BV25+[2]CF!BV25+[3]CF!BV25+[4]CF!BV25</f>
        <v>0</v>
      </c>
      <c r="BW25" s="10">
        <f>[1]CF!BW25+[2]CF!BW25+[3]CF!BW25+[4]CF!BW25</f>
        <v>0</v>
      </c>
      <c r="BX25" s="10">
        <f>[1]CF!BX25+[2]CF!BX25+[3]CF!BX25+[4]CF!BX25</f>
        <v>0</v>
      </c>
      <c r="BY25" s="10">
        <f>[1]CF!BY25+[2]CF!BY25+[3]CF!BY25+[4]CF!BY25</f>
        <v>0</v>
      </c>
      <c r="BZ25" s="10">
        <f>[1]CF!BZ25+[2]CF!BZ25+[3]CF!BZ25+[4]CF!BZ25</f>
        <v>0</v>
      </c>
      <c r="CA25" s="10">
        <f>[1]CF!CA25+[2]CF!CA25+[3]CF!CA25+[4]CF!CA25</f>
        <v>0</v>
      </c>
      <c r="CB25" s="10">
        <f>[1]CF!CB25+[2]CF!CB25+[3]CF!CB25+[4]CF!CB25</f>
        <v>0</v>
      </c>
      <c r="CC25" s="10">
        <f>[1]CF!CC25+[2]CF!CC25+[3]CF!CC25+[4]CF!CC25</f>
        <v>0</v>
      </c>
      <c r="CD25" s="10">
        <f>[1]CF!CD25+[2]CF!CD25+[3]CF!CD25+[4]CF!CD25</f>
        <v>0</v>
      </c>
      <c r="CE25" s="10">
        <f>[1]CF!CE25+[2]CF!CE25+[3]CF!CE25+[4]CF!CE25</f>
        <v>0</v>
      </c>
      <c r="CF25" s="10">
        <f>[1]CF!CF25+[2]CF!CF25+[3]CF!CF25+[4]CF!CF25</f>
        <v>0</v>
      </c>
      <c r="CG25" s="10">
        <f>[1]CF!CG25+[2]CF!CG25+[3]CF!CG25+[4]CF!CG25</f>
        <v>0</v>
      </c>
      <c r="CH25" s="10">
        <f>[1]CF!CH25+[2]CF!CH25+[3]CF!CH25+[4]CF!CH25</f>
        <v>0</v>
      </c>
      <c r="CI25" s="10">
        <f>[1]CF!CI25+[2]CF!CI25+[3]CF!CI25+[4]CF!CI25</f>
        <v>0</v>
      </c>
      <c r="CJ25" s="10">
        <f>[1]CF!CJ25+[2]CF!CJ25+[3]CF!CJ25+[4]CF!CJ25</f>
        <v>0</v>
      </c>
      <c r="CK25" s="10">
        <f>[1]CF!CK25+[2]CF!CK25+[3]CF!CK25+[4]CF!CK25</f>
        <v>0</v>
      </c>
      <c r="CL25" s="10">
        <f>[1]CF!CL25+[2]CF!CL25+[3]CF!CL25+[4]CF!CL25</f>
        <v>0</v>
      </c>
      <c r="CM25" s="10">
        <f>[1]CF!CM25+[2]CF!CM25+[3]CF!CM25+[4]CF!CM25</f>
        <v>0</v>
      </c>
      <c r="CN25" s="10">
        <f>[1]CF!CN25+[2]CF!CN25+[3]CF!CN25+[4]CF!CN25</f>
        <v>0</v>
      </c>
      <c r="CO25" s="10">
        <f>[1]CF!CO25+[2]CF!CO25+[3]CF!CO25+[4]CF!CO25</f>
        <v>0</v>
      </c>
      <c r="CP25" s="10">
        <f>[1]CF!CP25+[2]CF!CP25+[3]CF!CP25+[4]CF!CP25</f>
        <v>0</v>
      </c>
      <c r="CQ25" s="10">
        <f>[1]CF!CQ25+[2]CF!CQ25+[3]CF!CQ25+[4]CF!CQ25</f>
        <v>0</v>
      </c>
      <c r="CR25" s="10">
        <f>[1]CF!CR25+[2]CF!CR25+[3]CF!CR25+[4]CF!CR25</f>
        <v>0</v>
      </c>
      <c r="CS25" s="10">
        <f>[1]CF!CS25+[2]CF!CS25+[3]CF!CS25+[4]CF!CS25</f>
        <v>0</v>
      </c>
      <c r="CT25" s="10">
        <f>[1]CF!CT25+[2]CF!CT25+[3]CF!CT25+[4]CF!CT25</f>
        <v>0</v>
      </c>
      <c r="CU25" s="10">
        <f>[1]CF!CU25+[2]CF!CU25+[3]CF!CU25+[4]CF!CU25</f>
        <v>0</v>
      </c>
      <c r="CV25" s="10">
        <f>[1]CF!CV25+[2]CF!CV25+[3]CF!CV25+[4]CF!CV25</f>
        <v>0</v>
      </c>
      <c r="CW25" s="10">
        <f>[1]CF!CW25+[2]CF!CW25+[3]CF!CW25+[4]CF!CW25</f>
        <v>0</v>
      </c>
      <c r="CX25" s="10">
        <f>[1]CF!CX25+[2]CF!CX25+[3]CF!CX25+[4]CF!CX25</f>
        <v>0</v>
      </c>
      <c r="CY25" s="10">
        <f>[1]CF!CY25+[2]CF!CY25+[3]CF!CY25+[4]CF!CY25</f>
        <v>0</v>
      </c>
      <c r="CZ25" s="10">
        <f>[1]CF!CZ25+[2]CF!CZ25+[3]CF!CZ25+[4]CF!CZ25</f>
        <v>0</v>
      </c>
      <c r="DA25" s="10">
        <f>[1]CF!DA25+[2]CF!DA25+[3]CF!DA25+[4]CF!DA25</f>
        <v>0</v>
      </c>
      <c r="DB25" s="10">
        <f>[1]CF!DB25+[2]CF!DB25+[3]CF!DB25+[4]CF!DB25</f>
        <v>0</v>
      </c>
      <c r="DC25" s="10">
        <f>[1]CF!DC25+[2]CF!DC25+[3]CF!DC25+[4]CF!DC25</f>
        <v>0</v>
      </c>
      <c r="DD25" s="10">
        <f>[1]CF!DD25+[2]CF!DD25+[3]CF!DD25+[4]CF!DD25</f>
        <v>0</v>
      </c>
      <c r="DE25" s="10">
        <f>[1]CF!DE25+[2]CF!DE25+[3]CF!DE25+[4]CF!DE25</f>
        <v>0</v>
      </c>
      <c r="DF25" s="10">
        <f>[1]CF!DF25+[2]CF!DF25+[3]CF!DF25+[4]CF!DF25</f>
        <v>0</v>
      </c>
      <c r="DG25" s="10">
        <f>[1]CF!DG25+[2]CF!DG25+[3]CF!DG25+[4]CF!DG25</f>
        <v>0</v>
      </c>
      <c r="DH25" s="10">
        <f>[1]CF!DH25+[2]CF!DH25+[3]CF!DH25+[4]CF!DH25</f>
        <v>0</v>
      </c>
      <c r="DI25" s="10">
        <f>[1]CF!DI25+[2]CF!DI25+[3]CF!DI25+[4]CF!DI25</f>
        <v>0</v>
      </c>
      <c r="DJ25" s="10">
        <f>[1]CF!DJ25+[2]CF!DJ25+[3]CF!DJ25+[4]CF!DJ25</f>
        <v>0</v>
      </c>
      <c r="DK25" s="10">
        <f>[1]CF!DK25+[2]CF!DK25+[3]CF!DK25+[4]CF!DK25</f>
        <v>0</v>
      </c>
      <c r="DL25" s="10">
        <f>[1]CF!DL25+[2]CF!DL25+[3]CF!DL25+[4]CF!DL25</f>
        <v>0</v>
      </c>
      <c r="DM25" s="10">
        <f>[1]CF!DM25+[2]CF!DM25+[3]CF!DM25+[4]CF!DM25</f>
        <v>0</v>
      </c>
      <c r="DN25" s="10">
        <f>[1]CF!DN25+[2]CF!DN25+[3]CF!DN25+[4]CF!DN25</f>
        <v>0</v>
      </c>
      <c r="DO25" s="10">
        <f>[1]CF!DO25+[2]CF!DO25+[3]CF!DO25+[4]CF!DO25</f>
        <v>0</v>
      </c>
      <c r="DP25" s="10">
        <f>[1]CF!DP25+[2]CF!DP25+[3]CF!DP25+[4]CF!DP25</f>
        <v>0</v>
      </c>
      <c r="DQ25" s="10">
        <f>[1]CF!DQ25+[2]CF!DQ25+[3]CF!DQ25+[4]CF!DQ25</f>
        <v>0</v>
      </c>
      <c r="DR25" s="10">
        <f>[1]CF!DR25+[2]CF!DR25+[3]CF!DR25+[4]CF!DR25</f>
        <v>0</v>
      </c>
      <c r="DS25" s="10">
        <f>[1]CF!DS25+[2]CF!DS25+[3]CF!DS25+[4]CF!DS25</f>
        <v>0</v>
      </c>
      <c r="DT25" s="10">
        <f>[1]CF!DT25+[2]CF!DT25+[3]CF!DT25+[4]CF!DT25</f>
        <v>0</v>
      </c>
      <c r="DU25" s="10">
        <f>[1]CF!DU25+[2]CF!DU25+[3]CF!DU25+[4]CF!DU25</f>
        <v>0</v>
      </c>
      <c r="DV25" s="10">
        <f>[1]CF!DV25+[2]CF!DV25+[3]CF!DV25+[4]CF!DV25</f>
        <v>0</v>
      </c>
      <c r="DW25" s="10">
        <f>[1]CF!DW25+[2]CF!DW25+[3]CF!DW25+[4]CF!DW25</f>
        <v>0</v>
      </c>
    </row>
    <row r="26" spans="1:127">
      <c r="A26" s="123" t="s">
        <v>16</v>
      </c>
      <c r="B26" s="129">
        <f>SUM(B21:B25)</f>
        <v>947000</v>
      </c>
      <c r="C26" s="130">
        <f>SUM(C21:C25)</f>
        <v>1064410.56</v>
      </c>
      <c r="D26" s="124">
        <f t="shared" si="8"/>
        <v>117410.56000000006</v>
      </c>
      <c r="E26" s="131">
        <f t="shared" si="9"/>
        <v>0.12398158394931368</v>
      </c>
      <c r="F26" s="125">
        <f t="shared" ref="F26:AK26" si="18">SUM(F21:F25)</f>
        <v>155000</v>
      </c>
      <c r="G26" s="125">
        <f t="shared" si="18"/>
        <v>0</v>
      </c>
      <c r="H26" s="125">
        <f t="shared" si="18"/>
        <v>0</v>
      </c>
      <c r="I26" s="125">
        <f t="shared" si="18"/>
        <v>0</v>
      </c>
      <c r="J26" s="125">
        <f t="shared" si="18"/>
        <v>0</v>
      </c>
      <c r="K26" s="125">
        <f t="shared" si="18"/>
        <v>0</v>
      </c>
      <c r="L26" s="125">
        <f t="shared" si="18"/>
        <v>0</v>
      </c>
      <c r="M26" s="125">
        <f t="shared" si="18"/>
        <v>0</v>
      </c>
      <c r="N26" s="125">
        <f t="shared" si="18"/>
        <v>0</v>
      </c>
      <c r="O26" s="125">
        <f t="shared" si="18"/>
        <v>0</v>
      </c>
      <c r="P26" s="125">
        <f t="shared" si="18"/>
        <v>0</v>
      </c>
      <c r="Q26" s="125">
        <f t="shared" si="18"/>
        <v>0</v>
      </c>
      <c r="R26" s="125">
        <f t="shared" si="18"/>
        <v>0</v>
      </c>
      <c r="S26" s="125">
        <f t="shared" si="18"/>
        <v>0</v>
      </c>
      <c r="T26" s="125">
        <f t="shared" si="18"/>
        <v>0</v>
      </c>
      <c r="U26" s="125">
        <f t="shared" si="18"/>
        <v>0</v>
      </c>
      <c r="V26" s="125">
        <f t="shared" si="18"/>
        <v>0</v>
      </c>
      <c r="W26" s="125">
        <f t="shared" si="18"/>
        <v>0</v>
      </c>
      <c r="X26" s="125">
        <f t="shared" si="18"/>
        <v>90000</v>
      </c>
      <c r="Y26" s="125">
        <f t="shared" si="18"/>
        <v>0</v>
      </c>
      <c r="Z26" s="125">
        <f t="shared" si="18"/>
        <v>0</v>
      </c>
      <c r="AA26" s="125">
        <f t="shared" si="18"/>
        <v>0</v>
      </c>
      <c r="AB26" s="125">
        <f t="shared" si="18"/>
        <v>0</v>
      </c>
      <c r="AC26" s="125">
        <f t="shared" si="18"/>
        <v>0</v>
      </c>
      <c r="AD26" s="125">
        <f t="shared" si="18"/>
        <v>0</v>
      </c>
      <c r="AE26" s="125">
        <f t="shared" si="18"/>
        <v>195000</v>
      </c>
      <c r="AF26" s="125">
        <f t="shared" si="18"/>
        <v>292000</v>
      </c>
      <c r="AG26" s="125">
        <f t="shared" si="18"/>
        <v>0</v>
      </c>
      <c r="AH26" s="125">
        <f t="shared" si="18"/>
        <v>0</v>
      </c>
      <c r="AI26" s="125">
        <f t="shared" si="18"/>
        <v>15000</v>
      </c>
      <c r="AJ26" s="125">
        <f t="shared" si="18"/>
        <v>0</v>
      </c>
      <c r="AK26" s="125">
        <f t="shared" si="18"/>
        <v>200000</v>
      </c>
      <c r="AL26" s="125">
        <f t="shared" ref="AL26:BQ26" si="19">SUM(AL21:AL25)</f>
        <v>0</v>
      </c>
      <c r="AM26" s="125">
        <f t="shared" si="19"/>
        <v>0</v>
      </c>
      <c r="AN26" s="125">
        <f t="shared" si="19"/>
        <v>0</v>
      </c>
      <c r="AO26" s="125">
        <f t="shared" si="19"/>
        <v>0</v>
      </c>
      <c r="AP26" s="125">
        <f t="shared" si="19"/>
        <v>0</v>
      </c>
      <c r="AQ26" s="125">
        <f t="shared" si="19"/>
        <v>0</v>
      </c>
      <c r="AR26" s="125">
        <f t="shared" si="19"/>
        <v>0</v>
      </c>
      <c r="AS26" s="125">
        <f t="shared" si="19"/>
        <v>0</v>
      </c>
      <c r="AT26" s="125">
        <f t="shared" si="19"/>
        <v>0</v>
      </c>
      <c r="AU26" s="125">
        <f t="shared" si="19"/>
        <v>0</v>
      </c>
      <c r="AV26" s="125">
        <f t="shared" si="19"/>
        <v>0</v>
      </c>
      <c r="AW26" s="125">
        <f t="shared" si="19"/>
        <v>0</v>
      </c>
      <c r="AX26" s="125">
        <f t="shared" si="19"/>
        <v>0</v>
      </c>
      <c r="AY26" s="125">
        <f t="shared" si="19"/>
        <v>0</v>
      </c>
      <c r="AZ26" s="125">
        <f t="shared" si="19"/>
        <v>0</v>
      </c>
      <c r="BA26" s="125">
        <f t="shared" si="19"/>
        <v>0</v>
      </c>
      <c r="BB26" s="125">
        <f t="shared" si="19"/>
        <v>0</v>
      </c>
      <c r="BC26" s="125">
        <f t="shared" si="19"/>
        <v>0</v>
      </c>
      <c r="BD26" s="125">
        <f t="shared" si="19"/>
        <v>0</v>
      </c>
      <c r="BE26" s="125">
        <f t="shared" si="19"/>
        <v>0</v>
      </c>
      <c r="BF26" s="125">
        <f t="shared" si="19"/>
        <v>0</v>
      </c>
      <c r="BG26" s="125">
        <f t="shared" si="19"/>
        <v>0</v>
      </c>
      <c r="BH26" s="125">
        <f t="shared" si="19"/>
        <v>0</v>
      </c>
      <c r="BI26" s="125">
        <f t="shared" si="19"/>
        <v>0</v>
      </c>
      <c r="BJ26" s="125">
        <f t="shared" si="19"/>
        <v>0</v>
      </c>
      <c r="BK26" s="125">
        <f t="shared" si="19"/>
        <v>0</v>
      </c>
      <c r="BL26" s="125">
        <f t="shared" si="19"/>
        <v>0</v>
      </c>
      <c r="BM26" s="125">
        <f t="shared" si="19"/>
        <v>0</v>
      </c>
      <c r="BN26" s="125">
        <f t="shared" si="19"/>
        <v>0</v>
      </c>
      <c r="BO26" s="125">
        <f t="shared" si="19"/>
        <v>0</v>
      </c>
      <c r="BP26" s="125">
        <f t="shared" si="19"/>
        <v>0</v>
      </c>
      <c r="BQ26" s="125">
        <f t="shared" si="19"/>
        <v>0</v>
      </c>
      <c r="BR26" s="125">
        <f t="shared" ref="BR26:CW26" si="20">SUM(BR21:BR25)</f>
        <v>0</v>
      </c>
      <c r="BS26" s="125">
        <f t="shared" si="20"/>
        <v>0</v>
      </c>
      <c r="BT26" s="125">
        <f t="shared" si="20"/>
        <v>0</v>
      </c>
      <c r="BU26" s="125">
        <f t="shared" si="20"/>
        <v>0</v>
      </c>
      <c r="BV26" s="125">
        <f t="shared" si="20"/>
        <v>0</v>
      </c>
      <c r="BW26" s="125">
        <f t="shared" si="20"/>
        <v>0</v>
      </c>
      <c r="BX26" s="125">
        <f t="shared" si="20"/>
        <v>0</v>
      </c>
      <c r="BY26" s="125">
        <f t="shared" si="20"/>
        <v>0</v>
      </c>
      <c r="BZ26" s="125">
        <f t="shared" si="20"/>
        <v>0</v>
      </c>
      <c r="CA26" s="125">
        <f t="shared" si="20"/>
        <v>0</v>
      </c>
      <c r="CB26" s="125">
        <f t="shared" si="20"/>
        <v>0</v>
      </c>
      <c r="CC26" s="125">
        <f t="shared" si="20"/>
        <v>0</v>
      </c>
      <c r="CD26" s="125">
        <f t="shared" si="20"/>
        <v>0</v>
      </c>
      <c r="CE26" s="125">
        <f t="shared" si="20"/>
        <v>0</v>
      </c>
      <c r="CF26" s="125">
        <f t="shared" si="20"/>
        <v>0</v>
      </c>
      <c r="CG26" s="125">
        <f t="shared" si="20"/>
        <v>0</v>
      </c>
      <c r="CH26" s="125">
        <f t="shared" si="20"/>
        <v>0</v>
      </c>
      <c r="CI26" s="125">
        <f t="shared" si="20"/>
        <v>0</v>
      </c>
      <c r="CJ26" s="125">
        <f t="shared" si="20"/>
        <v>0</v>
      </c>
      <c r="CK26" s="125">
        <f t="shared" si="20"/>
        <v>0</v>
      </c>
      <c r="CL26" s="125">
        <f t="shared" si="20"/>
        <v>0</v>
      </c>
      <c r="CM26" s="125">
        <f t="shared" si="20"/>
        <v>0</v>
      </c>
      <c r="CN26" s="125">
        <f t="shared" si="20"/>
        <v>0</v>
      </c>
      <c r="CO26" s="125">
        <f t="shared" si="20"/>
        <v>0</v>
      </c>
      <c r="CP26" s="125">
        <f t="shared" si="20"/>
        <v>0</v>
      </c>
      <c r="CQ26" s="125">
        <f t="shared" si="20"/>
        <v>0</v>
      </c>
      <c r="CR26" s="125">
        <f t="shared" si="20"/>
        <v>0</v>
      </c>
      <c r="CS26" s="125">
        <f t="shared" si="20"/>
        <v>0</v>
      </c>
      <c r="CT26" s="125">
        <f t="shared" si="20"/>
        <v>0</v>
      </c>
      <c r="CU26" s="125">
        <f t="shared" si="20"/>
        <v>0</v>
      </c>
      <c r="CV26" s="125">
        <f t="shared" si="20"/>
        <v>0</v>
      </c>
      <c r="CW26" s="125">
        <f t="shared" si="20"/>
        <v>0</v>
      </c>
      <c r="CX26" s="125">
        <f t="shared" ref="CX26:DW26" si="21">SUM(CX21:CX25)</f>
        <v>0</v>
      </c>
      <c r="CY26" s="125">
        <f t="shared" si="21"/>
        <v>0</v>
      </c>
      <c r="CZ26" s="125">
        <f t="shared" si="21"/>
        <v>0</v>
      </c>
      <c r="DA26" s="125">
        <f t="shared" si="21"/>
        <v>0</v>
      </c>
      <c r="DB26" s="125">
        <f t="shared" si="21"/>
        <v>0</v>
      </c>
      <c r="DC26" s="125">
        <f t="shared" si="21"/>
        <v>0</v>
      </c>
      <c r="DD26" s="125">
        <f t="shared" si="21"/>
        <v>0</v>
      </c>
      <c r="DE26" s="125">
        <f t="shared" si="21"/>
        <v>0</v>
      </c>
      <c r="DF26" s="125">
        <f t="shared" si="21"/>
        <v>0</v>
      </c>
      <c r="DG26" s="125">
        <f t="shared" si="21"/>
        <v>0</v>
      </c>
      <c r="DH26" s="125">
        <f t="shared" si="21"/>
        <v>0</v>
      </c>
      <c r="DI26" s="125">
        <f t="shared" si="21"/>
        <v>0</v>
      </c>
      <c r="DJ26" s="125">
        <f t="shared" si="21"/>
        <v>0</v>
      </c>
      <c r="DK26" s="125">
        <f t="shared" si="21"/>
        <v>0</v>
      </c>
      <c r="DL26" s="125">
        <f t="shared" si="21"/>
        <v>0</v>
      </c>
      <c r="DM26" s="125">
        <f t="shared" si="21"/>
        <v>0</v>
      </c>
      <c r="DN26" s="125">
        <f t="shared" si="21"/>
        <v>0</v>
      </c>
      <c r="DO26" s="125">
        <f t="shared" si="21"/>
        <v>0</v>
      </c>
      <c r="DP26" s="125">
        <f t="shared" si="21"/>
        <v>0</v>
      </c>
      <c r="DQ26" s="125">
        <f t="shared" si="21"/>
        <v>0</v>
      </c>
      <c r="DR26" s="125">
        <f t="shared" si="21"/>
        <v>0</v>
      </c>
      <c r="DS26" s="125">
        <f t="shared" si="21"/>
        <v>0</v>
      </c>
      <c r="DT26" s="125">
        <f t="shared" si="21"/>
        <v>0</v>
      </c>
      <c r="DU26" s="125">
        <f t="shared" si="21"/>
        <v>0</v>
      </c>
      <c r="DV26" s="125">
        <f t="shared" si="21"/>
        <v>0</v>
      </c>
      <c r="DW26" s="125">
        <f t="shared" si="21"/>
        <v>0</v>
      </c>
    </row>
    <row r="27" spans="1:127">
      <c r="A27" s="23" t="s">
        <v>21</v>
      </c>
      <c r="B27" s="55"/>
      <c r="C27" s="70" t="str">
        <f>IF('CF fact'!B27="","",'CF fact'!B27)</f>
        <v/>
      </c>
      <c r="D27" s="24" t="str">
        <f t="shared" si="8"/>
        <v/>
      </c>
      <c r="E27" s="37" t="str">
        <f t="shared" si="9"/>
        <v/>
      </c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  <c r="AT27" s="25"/>
      <c r="AU27" s="25"/>
      <c r="AV27" s="25"/>
      <c r="AW27" s="25"/>
      <c r="AX27" s="25"/>
      <c r="AY27" s="25"/>
      <c r="AZ27" s="25"/>
      <c r="BA27" s="25"/>
      <c r="BB27" s="25"/>
      <c r="BC27" s="25"/>
      <c r="BD27" s="25"/>
      <c r="BE27" s="25"/>
      <c r="BF27" s="25"/>
      <c r="BG27" s="25"/>
      <c r="BH27" s="25"/>
      <c r="BI27" s="25"/>
      <c r="BJ27" s="25"/>
      <c r="BK27" s="25"/>
      <c r="BL27" s="25"/>
      <c r="BM27" s="25"/>
      <c r="BN27" s="25"/>
      <c r="BO27" s="25"/>
      <c r="BP27" s="25"/>
      <c r="BQ27" s="25"/>
      <c r="BR27" s="25"/>
      <c r="BS27" s="25"/>
      <c r="BT27" s="25"/>
      <c r="BU27" s="25"/>
      <c r="BV27" s="25"/>
      <c r="BW27" s="25"/>
      <c r="BX27" s="25"/>
      <c r="BY27" s="25"/>
      <c r="BZ27" s="25"/>
      <c r="CA27" s="25"/>
      <c r="CB27" s="25"/>
      <c r="CC27" s="25"/>
      <c r="CD27" s="25"/>
      <c r="CE27" s="25"/>
      <c r="CF27" s="25"/>
      <c r="CG27" s="25"/>
      <c r="CH27" s="25"/>
      <c r="CI27" s="25"/>
      <c r="CJ27" s="25"/>
      <c r="CK27" s="25"/>
      <c r="CL27" s="25"/>
      <c r="CM27" s="25"/>
      <c r="CN27" s="25"/>
      <c r="CO27" s="25"/>
      <c r="CP27" s="25"/>
      <c r="CQ27" s="25"/>
      <c r="CR27" s="25"/>
      <c r="CS27" s="25"/>
      <c r="CT27" s="25"/>
      <c r="CU27" s="25"/>
      <c r="CV27" s="25"/>
      <c r="CW27" s="25"/>
      <c r="CX27" s="25"/>
      <c r="CY27" s="25"/>
      <c r="CZ27" s="25"/>
      <c r="DA27" s="25"/>
      <c r="DB27" s="25"/>
      <c r="DC27" s="25"/>
      <c r="DD27" s="25"/>
      <c r="DE27" s="25"/>
      <c r="DF27" s="25"/>
      <c r="DG27" s="25"/>
      <c r="DH27" s="25"/>
      <c r="DI27" s="25"/>
      <c r="DJ27" s="25"/>
      <c r="DK27" s="25"/>
      <c r="DL27" s="25"/>
      <c r="DM27" s="25"/>
      <c r="DN27" s="25"/>
      <c r="DO27" s="25"/>
      <c r="DP27" s="25"/>
      <c r="DQ27" s="25"/>
      <c r="DR27" s="25"/>
      <c r="DS27" s="25"/>
      <c r="DT27" s="25"/>
      <c r="DU27" s="25"/>
      <c r="DV27" s="25"/>
      <c r="DW27" s="25"/>
    </row>
    <row r="28" spans="1:127">
      <c r="A28" s="143" t="s">
        <v>24</v>
      </c>
      <c r="B28" s="54">
        <f>SUMIFS(F28:DW28,$F$2:$DW$2,"&gt;="&amp;Справочник!$H$1,$F$2:$DW$2,"&lt;="&amp;Справочник!$H$2)</f>
        <v>20578481.559999999</v>
      </c>
      <c r="C28" s="71">
        <f>SUMIFS('CF fact'!$C28:$DT28,'CF fact'!$C$2:$DT$2,"&gt;="&amp;Справочник!$H$1,'CF fact'!$C$2:$DT$2,"&lt;="&amp;Справочник!$H$2)</f>
        <v>150169.84</v>
      </c>
      <c r="D28" s="22">
        <f t="shared" si="8"/>
        <v>-20428311.719999999</v>
      </c>
      <c r="E28" s="38">
        <f t="shared" si="9"/>
        <v>-0.99270257916930582</v>
      </c>
      <c r="F28" s="10">
        <f>[1]CF!F28+[2]CF!F28+[3]CF!F28+[4]CF!F28</f>
        <v>0</v>
      </c>
      <c r="G28" s="10">
        <f>[1]CF!G28+[2]CF!G28+[3]CF!G28+[4]CF!G28</f>
        <v>0</v>
      </c>
      <c r="H28" s="10">
        <f>[1]CF!H28+[2]CF!H28+[3]CF!H28+[4]CF!H28</f>
        <v>0</v>
      </c>
      <c r="I28" s="10">
        <f>[1]CF!I28+[2]CF!I28+[3]CF!I28+[4]CF!I28</f>
        <v>0</v>
      </c>
      <c r="J28" s="10">
        <f>[1]CF!J28+[2]CF!J28+[3]CF!J28+[4]CF!J28</f>
        <v>0</v>
      </c>
      <c r="K28" s="10">
        <f>[1]CF!K28+[2]CF!K28+[3]CF!K28+[4]CF!K28</f>
        <v>0</v>
      </c>
      <c r="L28" s="10">
        <f>[1]CF!L28+[2]CF!L28+[3]CF!L28+[4]CF!L28</f>
        <v>0</v>
      </c>
      <c r="M28" s="10">
        <f>[1]CF!M28+[2]CF!M28+[3]CF!M28+[4]CF!M28</f>
        <v>0</v>
      </c>
      <c r="N28" s="10">
        <f>[1]CF!N28+[2]CF!N28+[3]CF!N28+[4]CF!N28</f>
        <v>0</v>
      </c>
      <c r="O28" s="10">
        <f>[1]CF!O28+[2]CF!O28+[3]CF!O28+[4]CF!O28</f>
        <v>0</v>
      </c>
      <c r="P28" s="10">
        <f>[1]CF!P28+[2]CF!P28+[3]CF!P28+[4]CF!P28</f>
        <v>0</v>
      </c>
      <c r="Q28" s="10">
        <f>[1]CF!Q28+[2]CF!Q28+[3]CF!Q28+[4]CF!Q28</f>
        <v>0</v>
      </c>
      <c r="R28" s="10">
        <f>[1]CF!R28+[2]CF!R28+[3]CF!R28+[4]CF!R28</f>
        <v>0</v>
      </c>
      <c r="S28" s="10">
        <f>[1]CF!S28+[2]CF!S28+[3]CF!S28+[4]CF!S28</f>
        <v>0</v>
      </c>
      <c r="T28" s="10">
        <f>[1]CF!T28+[2]CF!T28+[3]CF!T28+[4]CF!T28</f>
        <v>0</v>
      </c>
      <c r="U28" s="10">
        <f>[1]CF!U28+[2]CF!U28+[3]CF!U28+[4]CF!U28</f>
        <v>0</v>
      </c>
      <c r="V28" s="10">
        <f>[1]CF!V28+[2]CF!V28+[3]CF!V28+[4]CF!V28</f>
        <v>0</v>
      </c>
      <c r="W28" s="10">
        <f>[1]CF!W28+[2]CF!W28+[3]CF!W28+[4]CF!W28</f>
        <v>0</v>
      </c>
      <c r="X28" s="10">
        <f>[1]CF!X28+[2]CF!X28+[3]CF!X28+[4]CF!X28</f>
        <v>10057447.559999999</v>
      </c>
      <c r="Y28" s="10">
        <f>[1]CF!Y28+[2]CF!Y28+[3]CF!Y28+[4]CF!Y28</f>
        <v>1100000</v>
      </c>
      <c r="Z28" s="10">
        <f>[1]CF!Z28+[2]CF!Z28+[3]CF!Z28+[4]CF!Z28</f>
        <v>0</v>
      </c>
      <c r="AA28" s="10">
        <f>[1]CF!AA28+[2]CF!AA28+[3]CF!AA28+[4]CF!AA28</f>
        <v>0</v>
      </c>
      <c r="AB28" s="10">
        <f>[1]CF!AB28+[2]CF!AB28+[3]CF!AB28+[4]CF!AB28</f>
        <v>0</v>
      </c>
      <c r="AC28" s="10">
        <f>[1]CF!AC28+[2]CF!AC28+[3]CF!AC28+[4]CF!AC28</f>
        <v>0</v>
      </c>
      <c r="AD28" s="10">
        <f>[1]CF!AD28+[2]CF!AD28+[3]CF!AD28+[4]CF!AD28</f>
        <v>0</v>
      </c>
      <c r="AE28" s="10">
        <f>[1]CF!AE28+[2]CF!AE28+[3]CF!AE28+[4]CF!AE28</f>
        <v>0</v>
      </c>
      <c r="AF28" s="10">
        <f>[1]CF!AF28+[2]CF!AF28+[3]CF!AF28+[4]CF!AF28</f>
        <v>0</v>
      </c>
      <c r="AG28" s="10">
        <f>[1]CF!AG28+[2]CF!AG28+[3]CF!AG28+[4]CF!AG28</f>
        <v>0</v>
      </c>
      <c r="AH28" s="10">
        <f>[1]CF!AH28+[2]CF!AH28+[3]CF!AH28+[4]CF!AH28</f>
        <v>0</v>
      </c>
      <c r="AI28" s="10">
        <f>[1]CF!AI28+[2]CF!AI28+[3]CF!AI28+[4]CF!AI28</f>
        <v>0</v>
      </c>
      <c r="AJ28" s="10">
        <f>[1]CF!AJ28+[2]CF!AJ28+[3]CF!AJ28+[4]CF!AJ28</f>
        <v>0</v>
      </c>
      <c r="AK28" s="10">
        <f>[1]CF!AK28+[2]CF!AK28+[3]CF!AK28+[4]CF!AK28</f>
        <v>0</v>
      </c>
      <c r="AL28" s="10">
        <f>[1]CF!AL28+[2]CF!AL28+[3]CF!AL28+[4]CF!AL28</f>
        <v>0</v>
      </c>
      <c r="AM28" s="10">
        <f>[1]CF!AM28+[2]CF!AM28+[3]CF!AM28+[4]CF!AM28</f>
        <v>0</v>
      </c>
      <c r="AN28" s="10">
        <f>[1]CF!AN28+[2]CF!AN28+[3]CF!AN28+[4]CF!AN28</f>
        <v>5200000</v>
      </c>
      <c r="AO28" s="10">
        <f>[1]CF!AO28+[2]CF!AO28+[3]CF!AO28+[4]CF!AO28</f>
        <v>0</v>
      </c>
      <c r="AP28" s="10">
        <f>[1]CF!AP28+[2]CF!AP28+[3]CF!AP28+[4]CF!AP28</f>
        <v>0</v>
      </c>
      <c r="AQ28" s="10">
        <f>[1]CF!AQ28+[2]CF!AQ28+[3]CF!AQ28+[4]CF!AQ28</f>
        <v>0</v>
      </c>
      <c r="AR28" s="10">
        <f>[1]CF!AR28+[2]CF!AR28+[3]CF!AR28+[4]CF!AR28</f>
        <v>0</v>
      </c>
      <c r="AS28" s="10">
        <f>[1]CF!AS28+[2]CF!AS28+[3]CF!AS28+[4]CF!AS28</f>
        <v>0</v>
      </c>
      <c r="AT28" s="10">
        <f>[1]CF!AT28+[2]CF!AT28+[3]CF!AT28+[4]CF!AT28</f>
        <v>0</v>
      </c>
      <c r="AU28" s="10">
        <f>[1]CF!AU28+[2]CF!AU28+[3]CF!AU28+[4]CF!AU28</f>
        <v>0</v>
      </c>
      <c r="AV28" s="10">
        <f>[1]CF!AV28+[2]CF!AV28+[3]CF!AV28+[4]CF!AV28</f>
        <v>0</v>
      </c>
      <c r="AW28" s="10">
        <f>[1]CF!AW28+[2]CF!AW28+[3]CF!AW28+[4]CF!AW28</f>
        <v>0</v>
      </c>
      <c r="AX28" s="10">
        <f>[1]CF!AX28+[2]CF!AX28+[3]CF!AX28+[4]CF!AX28</f>
        <v>0</v>
      </c>
      <c r="AY28" s="10">
        <f>[1]CF!AY28+[2]CF!AY28+[3]CF!AY28+[4]CF!AY28</f>
        <v>0</v>
      </c>
      <c r="AZ28" s="10">
        <f>[1]CF!AZ28+[2]CF!AZ28+[3]CF!AZ28+[4]CF!AZ28</f>
        <v>0</v>
      </c>
      <c r="BA28" s="10">
        <f>[1]CF!BA28+[2]CF!BA28+[3]CF!BA28+[4]CF!BA28</f>
        <v>0</v>
      </c>
      <c r="BB28" s="10">
        <f>[1]CF!BB28+[2]CF!BB28+[3]CF!BB28+[4]CF!BB28</f>
        <v>0</v>
      </c>
      <c r="BC28" s="10">
        <f>[1]CF!BC28+[2]CF!BC28+[3]CF!BC28+[4]CF!BC28</f>
        <v>1100000</v>
      </c>
      <c r="BD28" s="10">
        <f>[1]CF!BD28+[2]CF!BD28+[3]CF!BD28+[4]CF!BD28</f>
        <v>0</v>
      </c>
      <c r="BE28" s="10">
        <f>[1]CF!BE28+[2]CF!BE28+[3]CF!BE28+[4]CF!BE28</f>
        <v>0</v>
      </c>
      <c r="BF28" s="10">
        <f>[1]CF!BF28+[2]CF!BF28+[3]CF!BF28+[4]CF!BF28</f>
        <v>0</v>
      </c>
      <c r="BG28" s="10">
        <f>[1]CF!BG28+[2]CF!BG28+[3]CF!BG28+[4]CF!BG28</f>
        <v>0</v>
      </c>
      <c r="BH28" s="10">
        <f>[1]CF!BH28+[2]CF!BH28+[3]CF!BH28+[4]CF!BH28</f>
        <v>3121034</v>
      </c>
      <c r="BI28" s="10">
        <f>[1]CF!BI28+[2]CF!BI28+[3]CF!BI28+[4]CF!BI28</f>
        <v>0</v>
      </c>
      <c r="BJ28" s="10">
        <f>[1]CF!BJ28+[2]CF!BJ28+[3]CF!BJ28+[4]CF!BJ28</f>
        <v>0</v>
      </c>
      <c r="BK28" s="10">
        <f>[1]CF!BK28+[2]CF!BK28+[3]CF!BK28+[4]CF!BK28</f>
        <v>0</v>
      </c>
      <c r="BL28" s="10">
        <f>[1]CF!BL28+[2]CF!BL28+[3]CF!BL28+[4]CF!BL28</f>
        <v>0</v>
      </c>
      <c r="BM28" s="10">
        <f>[1]CF!BM28+[2]CF!BM28+[3]CF!BM28+[4]CF!BM28</f>
        <v>0</v>
      </c>
      <c r="BN28" s="10">
        <f>[1]CF!BN28+[2]CF!BN28+[3]CF!BN28+[4]CF!BN28</f>
        <v>0</v>
      </c>
      <c r="BO28" s="10">
        <f>[1]CF!BO28+[2]CF!BO28+[3]CF!BO28+[4]CF!BO28</f>
        <v>0</v>
      </c>
      <c r="BP28" s="10">
        <f>[1]CF!BP28+[2]CF!BP28+[3]CF!BP28+[4]CF!BP28</f>
        <v>0</v>
      </c>
      <c r="BQ28" s="10">
        <f>[1]CF!BQ28+[2]CF!BQ28+[3]CF!BQ28+[4]CF!BQ28</f>
        <v>0</v>
      </c>
      <c r="BR28" s="10">
        <f>[1]CF!BR28+[2]CF!BR28+[3]CF!BR28+[4]CF!BR28</f>
        <v>0</v>
      </c>
      <c r="BS28" s="10">
        <f>[1]CF!BS28+[2]CF!BS28+[3]CF!BS28+[4]CF!BS28</f>
        <v>0</v>
      </c>
      <c r="BT28" s="10">
        <f>[1]CF!BT28+[2]CF!BT28+[3]CF!BT28+[4]CF!BT28</f>
        <v>0</v>
      </c>
      <c r="BU28" s="10">
        <f>[1]CF!BU28+[2]CF!BU28+[3]CF!BU28+[4]CF!BU28</f>
        <v>0</v>
      </c>
      <c r="BV28" s="10">
        <f>[1]CF!BV28+[2]CF!BV28+[3]CF!BV28+[4]CF!BV28</f>
        <v>0</v>
      </c>
      <c r="BW28" s="10">
        <f>[1]CF!BW28+[2]CF!BW28+[3]CF!BW28+[4]CF!BW28</f>
        <v>0</v>
      </c>
      <c r="BX28" s="10">
        <f>[1]CF!BX28+[2]CF!BX28+[3]CF!BX28+[4]CF!BX28</f>
        <v>0</v>
      </c>
      <c r="BY28" s="10">
        <f>[1]CF!BY28+[2]CF!BY28+[3]CF!BY28+[4]CF!BY28</f>
        <v>0</v>
      </c>
      <c r="BZ28" s="10">
        <f>[1]CF!BZ28+[2]CF!BZ28+[3]CF!BZ28+[4]CF!BZ28</f>
        <v>0</v>
      </c>
      <c r="CA28" s="10">
        <f>[1]CF!CA28+[2]CF!CA28+[3]CF!CA28+[4]CF!CA28</f>
        <v>0</v>
      </c>
      <c r="CB28" s="10">
        <f>[1]CF!CB28+[2]CF!CB28+[3]CF!CB28+[4]CF!CB28</f>
        <v>0</v>
      </c>
      <c r="CC28" s="10">
        <f>[1]CF!CC28+[2]CF!CC28+[3]CF!CC28+[4]CF!CC28</f>
        <v>0</v>
      </c>
      <c r="CD28" s="10">
        <f>[1]CF!CD28+[2]CF!CD28+[3]CF!CD28+[4]CF!CD28</f>
        <v>0</v>
      </c>
      <c r="CE28" s="10">
        <f>[1]CF!CE28+[2]CF!CE28+[3]CF!CE28+[4]CF!CE28</f>
        <v>0</v>
      </c>
      <c r="CF28" s="10">
        <f>[1]CF!CF28+[2]CF!CF28+[3]CF!CF28+[4]CF!CF28</f>
        <v>0</v>
      </c>
      <c r="CG28" s="10">
        <f>[1]CF!CG28+[2]CF!CG28+[3]CF!CG28+[4]CF!CG28</f>
        <v>0</v>
      </c>
      <c r="CH28" s="10">
        <f>[1]CF!CH28+[2]CF!CH28+[3]CF!CH28+[4]CF!CH28</f>
        <v>0</v>
      </c>
      <c r="CI28" s="10">
        <f>[1]CF!CI28+[2]CF!CI28+[3]CF!CI28+[4]CF!CI28</f>
        <v>0</v>
      </c>
      <c r="CJ28" s="10">
        <f>[1]CF!CJ28+[2]CF!CJ28+[3]CF!CJ28+[4]CF!CJ28</f>
        <v>0</v>
      </c>
      <c r="CK28" s="10">
        <f>[1]CF!CK28+[2]CF!CK28+[3]CF!CK28+[4]CF!CK28</f>
        <v>0</v>
      </c>
      <c r="CL28" s="10">
        <f>[1]CF!CL28+[2]CF!CL28+[3]CF!CL28+[4]CF!CL28</f>
        <v>0</v>
      </c>
      <c r="CM28" s="10">
        <f>[1]CF!CM28+[2]CF!CM28+[3]CF!CM28+[4]CF!CM28</f>
        <v>0</v>
      </c>
      <c r="CN28" s="10">
        <f>[1]CF!CN28+[2]CF!CN28+[3]CF!CN28+[4]CF!CN28</f>
        <v>0</v>
      </c>
      <c r="CO28" s="10">
        <f>[1]CF!CO28+[2]CF!CO28+[3]CF!CO28+[4]CF!CO28</f>
        <v>0</v>
      </c>
      <c r="CP28" s="10">
        <f>[1]CF!CP28+[2]CF!CP28+[3]CF!CP28+[4]CF!CP28</f>
        <v>0</v>
      </c>
      <c r="CQ28" s="10">
        <f>[1]CF!CQ28+[2]CF!CQ28+[3]CF!CQ28+[4]CF!CQ28</f>
        <v>0</v>
      </c>
      <c r="CR28" s="10">
        <f>[1]CF!CR28+[2]CF!CR28+[3]CF!CR28+[4]CF!CR28</f>
        <v>0</v>
      </c>
      <c r="CS28" s="10">
        <f>[1]CF!CS28+[2]CF!CS28+[3]CF!CS28+[4]CF!CS28</f>
        <v>0</v>
      </c>
      <c r="CT28" s="10">
        <f>[1]CF!CT28+[2]CF!CT28+[3]CF!CT28+[4]CF!CT28</f>
        <v>0</v>
      </c>
      <c r="CU28" s="10">
        <f>[1]CF!CU28+[2]CF!CU28+[3]CF!CU28+[4]CF!CU28</f>
        <v>0</v>
      </c>
      <c r="CV28" s="10">
        <f>[1]CF!CV28+[2]CF!CV28+[3]CF!CV28+[4]CF!CV28</f>
        <v>0</v>
      </c>
      <c r="CW28" s="10">
        <f>[1]CF!CW28+[2]CF!CW28+[3]CF!CW28+[4]CF!CW28</f>
        <v>0</v>
      </c>
      <c r="CX28" s="10">
        <f>[1]CF!CX28+[2]CF!CX28+[3]CF!CX28+[4]CF!CX28</f>
        <v>0</v>
      </c>
      <c r="CY28" s="10">
        <f>[1]CF!CY28+[2]CF!CY28+[3]CF!CY28+[4]CF!CY28</f>
        <v>0</v>
      </c>
      <c r="CZ28" s="10">
        <f>[1]CF!CZ28+[2]CF!CZ28+[3]CF!CZ28+[4]CF!CZ28</f>
        <v>0</v>
      </c>
      <c r="DA28" s="10">
        <f>[1]CF!DA28+[2]CF!DA28+[3]CF!DA28+[4]CF!DA28</f>
        <v>0</v>
      </c>
      <c r="DB28" s="10">
        <f>[1]CF!DB28+[2]CF!DB28+[3]CF!DB28+[4]CF!DB28</f>
        <v>0</v>
      </c>
      <c r="DC28" s="10">
        <f>[1]CF!DC28+[2]CF!DC28+[3]CF!DC28+[4]CF!DC28</f>
        <v>0</v>
      </c>
      <c r="DD28" s="10">
        <f>[1]CF!DD28+[2]CF!DD28+[3]CF!DD28+[4]CF!DD28</f>
        <v>0</v>
      </c>
      <c r="DE28" s="10">
        <f>[1]CF!DE28+[2]CF!DE28+[3]CF!DE28+[4]CF!DE28</f>
        <v>0</v>
      </c>
      <c r="DF28" s="10">
        <f>[1]CF!DF28+[2]CF!DF28+[3]CF!DF28+[4]CF!DF28</f>
        <v>0</v>
      </c>
      <c r="DG28" s="10">
        <f>[1]CF!DG28+[2]CF!DG28+[3]CF!DG28+[4]CF!DG28</f>
        <v>0</v>
      </c>
      <c r="DH28" s="10">
        <f>[1]CF!DH28+[2]CF!DH28+[3]CF!DH28+[4]CF!DH28</f>
        <v>0</v>
      </c>
      <c r="DI28" s="10">
        <f>[1]CF!DI28+[2]CF!DI28+[3]CF!DI28+[4]CF!DI28</f>
        <v>0</v>
      </c>
      <c r="DJ28" s="10">
        <f>[1]CF!DJ28+[2]CF!DJ28+[3]CF!DJ28+[4]CF!DJ28</f>
        <v>0</v>
      </c>
      <c r="DK28" s="10">
        <f>[1]CF!DK28+[2]CF!DK28+[3]CF!DK28+[4]CF!DK28</f>
        <v>0</v>
      </c>
      <c r="DL28" s="10">
        <f>[1]CF!DL28+[2]CF!DL28+[3]CF!DL28+[4]CF!DL28</f>
        <v>0</v>
      </c>
      <c r="DM28" s="10">
        <f>[1]CF!DM28+[2]CF!DM28+[3]CF!DM28+[4]CF!DM28</f>
        <v>0</v>
      </c>
      <c r="DN28" s="10">
        <f>[1]CF!DN28+[2]CF!DN28+[3]CF!DN28+[4]CF!DN28</f>
        <v>0</v>
      </c>
      <c r="DO28" s="10">
        <f>[1]CF!DO28+[2]CF!DO28+[3]CF!DO28+[4]CF!DO28</f>
        <v>0</v>
      </c>
      <c r="DP28" s="10">
        <f>[1]CF!DP28+[2]CF!DP28+[3]CF!DP28+[4]CF!DP28</f>
        <v>0</v>
      </c>
      <c r="DQ28" s="10">
        <f>[1]CF!DQ28+[2]CF!DQ28+[3]CF!DQ28+[4]CF!DQ28</f>
        <v>0</v>
      </c>
      <c r="DR28" s="10">
        <f>[1]CF!DR28+[2]CF!DR28+[3]CF!DR28+[4]CF!DR28</f>
        <v>0</v>
      </c>
      <c r="DS28" s="10">
        <f>[1]CF!DS28+[2]CF!DS28+[3]CF!DS28+[4]CF!DS28</f>
        <v>0</v>
      </c>
      <c r="DT28" s="10">
        <f>[1]CF!DT28+[2]CF!DT28+[3]CF!DT28+[4]CF!DT28</f>
        <v>0</v>
      </c>
      <c r="DU28" s="10">
        <f>[1]CF!DU28+[2]CF!DU28+[3]CF!DU28+[4]CF!DU28</f>
        <v>0</v>
      </c>
      <c r="DV28" s="10">
        <f>[1]CF!DV28+[2]CF!DV28+[3]CF!DV28+[4]CF!DV28</f>
        <v>0</v>
      </c>
      <c r="DW28" s="10">
        <f>[1]CF!DW28+[2]CF!DW28+[3]CF!DW28+[4]CF!DW28</f>
        <v>0</v>
      </c>
    </row>
    <row r="29" spans="1:127">
      <c r="A29" s="147" t="s">
        <v>25</v>
      </c>
      <c r="B29" s="56">
        <f>SUMIFS(F29:DW29,$F$2:$DW$2,"&gt;="&amp;Справочник!$H$1,$F$2:$DW$2,"&lt;="&amp;Справочник!$H$2)</f>
        <v>1490900</v>
      </c>
      <c r="C29" s="71">
        <f>SUMIFS('CF fact'!$C29:$DT29,'CF fact'!$C$2:$DT$2,"&gt;="&amp;Справочник!$H$1,'CF fact'!$C$2:$DT$2,"&lt;="&amp;Справочник!$H$2)</f>
        <v>9850</v>
      </c>
      <c r="D29" s="22">
        <f t="shared" si="8"/>
        <v>-1481050</v>
      </c>
      <c r="E29" s="38">
        <f t="shared" si="9"/>
        <v>-0.99339325239788046</v>
      </c>
      <c r="F29" s="10">
        <f>[1]CF!F29+[2]CF!F29+[3]CF!F29+[4]CF!F29</f>
        <v>0</v>
      </c>
      <c r="G29" s="10">
        <f>[1]CF!G29+[2]CF!G29+[3]CF!G29+[4]CF!G29</f>
        <v>0</v>
      </c>
      <c r="H29" s="10">
        <f>[1]CF!H29+[2]CF!H29+[3]CF!H29+[4]CF!H29</f>
        <v>0</v>
      </c>
      <c r="I29" s="10">
        <f>[1]CF!I29+[2]CF!I29+[3]CF!I29+[4]CF!I29</f>
        <v>0</v>
      </c>
      <c r="J29" s="10">
        <f>[1]CF!J29+[2]CF!J29+[3]CF!J29+[4]CF!J29</f>
        <v>0</v>
      </c>
      <c r="K29" s="10">
        <f>[1]CF!K29+[2]CF!K29+[3]CF!K29+[4]CF!K29</f>
        <v>0</v>
      </c>
      <c r="L29" s="10">
        <f>[1]CF!L29+[2]CF!L29+[3]CF!L29+[4]CF!L29</f>
        <v>0</v>
      </c>
      <c r="M29" s="10">
        <f>[1]CF!M29+[2]CF!M29+[3]CF!M29+[4]CF!M29</f>
        <v>0</v>
      </c>
      <c r="N29" s="10">
        <f>[1]CF!N29+[2]CF!N29+[3]CF!N29+[4]CF!N29</f>
        <v>0</v>
      </c>
      <c r="O29" s="10">
        <f>[1]CF!O29+[2]CF!O29+[3]CF!O29+[4]CF!O29</f>
        <v>0</v>
      </c>
      <c r="P29" s="10">
        <f>[1]CF!P29+[2]CF!P29+[3]CF!P29+[4]CF!P29</f>
        <v>0</v>
      </c>
      <c r="Q29" s="10">
        <f>[1]CF!Q29+[2]CF!Q29+[3]CF!Q29+[4]CF!Q29</f>
        <v>0</v>
      </c>
      <c r="R29" s="10">
        <f>[1]CF!R29+[2]CF!R29+[3]CF!R29+[4]CF!R29</f>
        <v>0</v>
      </c>
      <c r="S29" s="10">
        <f>[1]CF!S29+[2]CF!S29+[3]CF!S29+[4]CF!S29</f>
        <v>0</v>
      </c>
      <c r="T29" s="10">
        <f>[1]CF!T29+[2]CF!T29+[3]CF!T29+[4]CF!T29</f>
        <v>0</v>
      </c>
      <c r="U29" s="10">
        <f>[1]CF!U29+[2]CF!U29+[3]CF!U29+[4]CF!U29</f>
        <v>0</v>
      </c>
      <c r="V29" s="10">
        <f>[1]CF!V29+[2]CF!V29+[3]CF!V29+[4]CF!V29</f>
        <v>0</v>
      </c>
      <c r="W29" s="10">
        <f>[1]CF!W29+[2]CF!W29+[3]CF!W29+[4]CF!W29</f>
        <v>5000</v>
      </c>
      <c r="X29" s="10">
        <f>[1]CF!X29+[2]CF!X29+[3]CF!X29+[4]CF!X29</f>
        <v>0</v>
      </c>
      <c r="Y29" s="10">
        <f>[1]CF!Y29+[2]CF!Y29+[3]CF!Y29+[4]CF!Y29</f>
        <v>0</v>
      </c>
      <c r="Z29" s="10">
        <f>[1]CF!Z29+[2]CF!Z29+[3]CF!Z29+[4]CF!Z29</f>
        <v>0</v>
      </c>
      <c r="AA29" s="10">
        <f>[1]CF!AA29+[2]CF!AA29+[3]CF!AA29+[4]CF!AA29</f>
        <v>0</v>
      </c>
      <c r="AB29" s="10">
        <f>[1]CF!AB29+[2]CF!AB29+[3]CF!AB29+[4]CF!AB29</f>
        <v>3000</v>
      </c>
      <c r="AC29" s="10">
        <f>[1]CF!AC29+[2]CF!AC29+[3]CF!AC29+[4]CF!AC29</f>
        <v>0</v>
      </c>
      <c r="AD29" s="10">
        <f>[1]CF!AD29+[2]CF!AD29+[3]CF!AD29+[4]CF!AD29</f>
        <v>24850</v>
      </c>
      <c r="AE29" s="10">
        <f>[1]CF!AE29+[2]CF!AE29+[3]CF!AE29+[4]CF!AE29</f>
        <v>0</v>
      </c>
      <c r="AF29" s="10">
        <f>[1]CF!AF29+[2]CF!AF29+[3]CF!AF29+[4]CF!AF29</f>
        <v>1213000</v>
      </c>
      <c r="AG29" s="10">
        <f>[1]CF!AG29+[2]CF!AG29+[3]CF!AG29+[4]CF!AG29</f>
        <v>0</v>
      </c>
      <c r="AH29" s="10">
        <f>[1]CF!AH29+[2]CF!AH29+[3]CF!AH29+[4]CF!AH29</f>
        <v>0</v>
      </c>
      <c r="AI29" s="10">
        <f>[1]CF!AI29+[2]CF!AI29+[3]CF!AI29+[4]CF!AI29</f>
        <v>0</v>
      </c>
      <c r="AJ29" s="10">
        <f>[1]CF!AJ29+[2]CF!AJ29+[3]CF!AJ29+[4]CF!AJ29</f>
        <v>0</v>
      </c>
      <c r="AK29" s="10">
        <f>[1]CF!AK29+[2]CF!AK29+[3]CF!AK29+[4]CF!AK29</f>
        <v>0</v>
      </c>
      <c r="AL29" s="10">
        <f>[1]CF!AL29+[2]CF!AL29+[3]CF!AL29+[4]CF!AL29</f>
        <v>0</v>
      </c>
      <c r="AM29" s="10">
        <f>[1]CF!AM29+[2]CF!AM29+[3]CF!AM29+[4]CF!AM29</f>
        <v>15000</v>
      </c>
      <c r="AN29" s="10">
        <f>[1]CF!AN29+[2]CF!AN29+[3]CF!AN29+[4]CF!AN29</f>
        <v>0</v>
      </c>
      <c r="AO29" s="10">
        <f>[1]CF!AO29+[2]CF!AO29+[3]CF!AO29+[4]CF!AO29</f>
        <v>0</v>
      </c>
      <c r="AP29" s="10">
        <f>[1]CF!AP29+[2]CF!AP29+[3]CF!AP29+[4]CF!AP29</f>
        <v>0</v>
      </c>
      <c r="AQ29" s="10">
        <f>[1]CF!AQ29+[2]CF!AQ29+[3]CF!AQ29+[4]CF!AQ29</f>
        <v>0</v>
      </c>
      <c r="AR29" s="10">
        <f>[1]CF!AR29+[2]CF!AR29+[3]CF!AR29+[4]CF!AR29</f>
        <v>0</v>
      </c>
      <c r="AS29" s="10">
        <f>[1]CF!AS29+[2]CF!AS29+[3]CF!AS29+[4]CF!AS29</f>
        <v>0</v>
      </c>
      <c r="AT29" s="10">
        <f>[1]CF!AT29+[2]CF!AT29+[3]CF!AT29+[4]CF!AT29</f>
        <v>5000</v>
      </c>
      <c r="AU29" s="10">
        <f>[1]CF!AU29+[2]CF!AU29+[3]CF!AU29+[4]CF!AU29</f>
        <v>0</v>
      </c>
      <c r="AV29" s="10">
        <f>[1]CF!AV29+[2]CF!AV29+[3]CF!AV29+[4]CF!AV29</f>
        <v>0</v>
      </c>
      <c r="AW29" s="10">
        <f>[1]CF!AW29+[2]CF!AW29+[3]CF!AW29+[4]CF!AW29</f>
        <v>0</v>
      </c>
      <c r="AX29" s="10">
        <f>[1]CF!AX29+[2]CF!AX29+[3]CF!AX29+[4]CF!AX29</f>
        <v>0</v>
      </c>
      <c r="AY29" s="10">
        <f>[1]CF!AY29+[2]CF!AY29+[3]CF!AY29+[4]CF!AY29</f>
        <v>3000</v>
      </c>
      <c r="AZ29" s="10">
        <f>[1]CF!AZ29+[2]CF!AZ29+[3]CF!AZ29+[4]CF!AZ29</f>
        <v>0</v>
      </c>
      <c r="BA29" s="10">
        <f>[1]CF!BA29+[2]CF!BA29+[3]CF!BA29+[4]CF!BA29</f>
        <v>5000</v>
      </c>
      <c r="BB29" s="10">
        <f>[1]CF!BB29+[2]CF!BB29+[3]CF!BB29+[4]CF!BB29</f>
        <v>0</v>
      </c>
      <c r="BC29" s="10">
        <f>[1]CF!BC29+[2]CF!BC29+[3]CF!BC29+[4]CF!BC29</f>
        <v>0</v>
      </c>
      <c r="BD29" s="10">
        <f>[1]CF!BD29+[2]CF!BD29+[3]CF!BD29+[4]CF!BD29</f>
        <v>0</v>
      </c>
      <c r="BE29" s="10">
        <f>[1]CF!BE29+[2]CF!BE29+[3]CF!BE29+[4]CF!BE29</f>
        <v>0</v>
      </c>
      <c r="BF29" s="10">
        <f>[1]CF!BF29+[2]CF!BF29+[3]CF!BF29+[4]CF!BF29</f>
        <v>0</v>
      </c>
      <c r="BG29" s="10">
        <f>[1]CF!BG29+[2]CF!BG29+[3]CF!BG29+[4]CF!BG29</f>
        <v>0</v>
      </c>
      <c r="BH29" s="10">
        <f>[1]CF!BH29+[2]CF!BH29+[3]CF!BH29+[4]CF!BH29</f>
        <v>14850</v>
      </c>
      <c r="BI29" s="10">
        <f>[1]CF!BI29+[2]CF!BI29+[3]CF!BI29+[4]CF!BI29</f>
        <v>0</v>
      </c>
      <c r="BJ29" s="10">
        <f>[1]CF!BJ29+[2]CF!BJ29+[3]CF!BJ29+[4]CF!BJ29</f>
        <v>202200</v>
      </c>
      <c r="BK29" s="10">
        <f>[1]CF!BK29+[2]CF!BK29+[3]CF!BK29+[4]CF!BK29</f>
        <v>0</v>
      </c>
      <c r="BL29" s="10">
        <f>[1]CF!BL29+[2]CF!BL29+[3]CF!BL29+[4]CF!BL29</f>
        <v>0</v>
      </c>
      <c r="BM29" s="10">
        <f>[1]CF!BM29+[2]CF!BM29+[3]CF!BM29+[4]CF!BM29</f>
        <v>0</v>
      </c>
      <c r="BN29" s="10">
        <f>[1]CF!BN29+[2]CF!BN29+[3]CF!BN29+[4]CF!BN29</f>
        <v>0</v>
      </c>
      <c r="BO29" s="10">
        <f>[1]CF!BO29+[2]CF!BO29+[3]CF!BO29+[4]CF!BO29</f>
        <v>0</v>
      </c>
      <c r="BP29" s="10">
        <f>[1]CF!BP29+[2]CF!BP29+[3]CF!BP29+[4]CF!BP29</f>
        <v>0</v>
      </c>
      <c r="BQ29" s="10">
        <f>[1]CF!BQ29+[2]CF!BQ29+[3]CF!BQ29+[4]CF!BQ29</f>
        <v>0</v>
      </c>
      <c r="BR29" s="10">
        <f>[1]CF!BR29+[2]CF!BR29+[3]CF!BR29+[4]CF!BR29</f>
        <v>0</v>
      </c>
      <c r="BS29" s="10">
        <f>[1]CF!BS29+[2]CF!BS29+[3]CF!BS29+[4]CF!BS29</f>
        <v>0</v>
      </c>
      <c r="BT29" s="10">
        <f>[1]CF!BT29+[2]CF!BT29+[3]CF!BT29+[4]CF!BT29</f>
        <v>0</v>
      </c>
      <c r="BU29" s="10">
        <f>[1]CF!BU29+[2]CF!BU29+[3]CF!BU29+[4]CF!BU29</f>
        <v>0</v>
      </c>
      <c r="BV29" s="10">
        <f>[1]CF!BV29+[2]CF!BV29+[3]CF!BV29+[4]CF!BV29</f>
        <v>0</v>
      </c>
      <c r="BW29" s="10">
        <f>[1]CF!BW29+[2]CF!BW29+[3]CF!BW29+[4]CF!BW29</f>
        <v>0</v>
      </c>
      <c r="BX29" s="10">
        <f>[1]CF!BX29+[2]CF!BX29+[3]CF!BX29+[4]CF!BX29</f>
        <v>0</v>
      </c>
      <c r="BY29" s="10">
        <f>[1]CF!BY29+[2]CF!BY29+[3]CF!BY29+[4]CF!BY29</f>
        <v>0</v>
      </c>
      <c r="BZ29" s="10">
        <f>[1]CF!BZ29+[2]CF!BZ29+[3]CF!BZ29+[4]CF!BZ29</f>
        <v>0</v>
      </c>
      <c r="CA29" s="10">
        <f>[1]CF!CA29+[2]CF!CA29+[3]CF!CA29+[4]CF!CA29</f>
        <v>0</v>
      </c>
      <c r="CB29" s="10">
        <f>[1]CF!CB29+[2]CF!CB29+[3]CF!CB29+[4]CF!CB29</f>
        <v>0</v>
      </c>
      <c r="CC29" s="10">
        <f>[1]CF!CC29+[2]CF!CC29+[3]CF!CC29+[4]CF!CC29</f>
        <v>0</v>
      </c>
      <c r="CD29" s="10">
        <f>[1]CF!CD29+[2]CF!CD29+[3]CF!CD29+[4]CF!CD29</f>
        <v>0</v>
      </c>
      <c r="CE29" s="10">
        <f>[1]CF!CE29+[2]CF!CE29+[3]CF!CE29+[4]CF!CE29</f>
        <v>0</v>
      </c>
      <c r="CF29" s="10">
        <f>[1]CF!CF29+[2]CF!CF29+[3]CF!CF29+[4]CF!CF29</f>
        <v>0</v>
      </c>
      <c r="CG29" s="10">
        <f>[1]CF!CG29+[2]CF!CG29+[3]CF!CG29+[4]CF!CG29</f>
        <v>0</v>
      </c>
      <c r="CH29" s="10">
        <f>[1]CF!CH29+[2]CF!CH29+[3]CF!CH29+[4]CF!CH29</f>
        <v>0</v>
      </c>
      <c r="CI29" s="10">
        <f>[1]CF!CI29+[2]CF!CI29+[3]CF!CI29+[4]CF!CI29</f>
        <v>0</v>
      </c>
      <c r="CJ29" s="10">
        <f>[1]CF!CJ29+[2]CF!CJ29+[3]CF!CJ29+[4]CF!CJ29</f>
        <v>0</v>
      </c>
      <c r="CK29" s="10">
        <f>[1]CF!CK29+[2]CF!CK29+[3]CF!CK29+[4]CF!CK29</f>
        <v>0</v>
      </c>
      <c r="CL29" s="10">
        <f>[1]CF!CL29+[2]CF!CL29+[3]CF!CL29+[4]CF!CL29</f>
        <v>0</v>
      </c>
      <c r="CM29" s="10">
        <f>[1]CF!CM29+[2]CF!CM29+[3]CF!CM29+[4]CF!CM29</f>
        <v>0</v>
      </c>
      <c r="CN29" s="10">
        <f>[1]CF!CN29+[2]CF!CN29+[3]CF!CN29+[4]CF!CN29</f>
        <v>0</v>
      </c>
      <c r="CO29" s="10">
        <f>[1]CF!CO29+[2]CF!CO29+[3]CF!CO29+[4]CF!CO29</f>
        <v>0</v>
      </c>
      <c r="CP29" s="10">
        <f>[1]CF!CP29+[2]CF!CP29+[3]CF!CP29+[4]CF!CP29</f>
        <v>0</v>
      </c>
      <c r="CQ29" s="10">
        <f>[1]CF!CQ29+[2]CF!CQ29+[3]CF!CQ29+[4]CF!CQ29</f>
        <v>0</v>
      </c>
      <c r="CR29" s="10">
        <f>[1]CF!CR29+[2]CF!CR29+[3]CF!CR29+[4]CF!CR29</f>
        <v>0</v>
      </c>
      <c r="CS29" s="10">
        <f>[1]CF!CS29+[2]CF!CS29+[3]CF!CS29+[4]CF!CS29</f>
        <v>0</v>
      </c>
      <c r="CT29" s="10">
        <f>[1]CF!CT29+[2]CF!CT29+[3]CF!CT29+[4]CF!CT29</f>
        <v>0</v>
      </c>
      <c r="CU29" s="10">
        <f>[1]CF!CU29+[2]CF!CU29+[3]CF!CU29+[4]CF!CU29</f>
        <v>0</v>
      </c>
      <c r="CV29" s="10">
        <f>[1]CF!CV29+[2]CF!CV29+[3]CF!CV29+[4]CF!CV29</f>
        <v>0</v>
      </c>
      <c r="CW29" s="10">
        <f>[1]CF!CW29+[2]CF!CW29+[3]CF!CW29+[4]CF!CW29</f>
        <v>0</v>
      </c>
      <c r="CX29" s="10">
        <f>[1]CF!CX29+[2]CF!CX29+[3]CF!CX29+[4]CF!CX29</f>
        <v>0</v>
      </c>
      <c r="CY29" s="10">
        <f>[1]CF!CY29+[2]CF!CY29+[3]CF!CY29+[4]CF!CY29</f>
        <v>0</v>
      </c>
      <c r="CZ29" s="10">
        <f>[1]CF!CZ29+[2]CF!CZ29+[3]CF!CZ29+[4]CF!CZ29</f>
        <v>0</v>
      </c>
      <c r="DA29" s="10">
        <f>[1]CF!DA29+[2]CF!DA29+[3]CF!DA29+[4]CF!DA29</f>
        <v>0</v>
      </c>
      <c r="DB29" s="10">
        <f>[1]CF!DB29+[2]CF!DB29+[3]CF!DB29+[4]CF!DB29</f>
        <v>0</v>
      </c>
      <c r="DC29" s="10">
        <f>[1]CF!DC29+[2]CF!DC29+[3]CF!DC29+[4]CF!DC29</f>
        <v>0</v>
      </c>
      <c r="DD29" s="10">
        <f>[1]CF!DD29+[2]CF!DD29+[3]CF!DD29+[4]CF!DD29</f>
        <v>0</v>
      </c>
      <c r="DE29" s="10">
        <f>[1]CF!DE29+[2]CF!DE29+[3]CF!DE29+[4]CF!DE29</f>
        <v>0</v>
      </c>
      <c r="DF29" s="10">
        <f>[1]CF!DF29+[2]CF!DF29+[3]CF!DF29+[4]CF!DF29</f>
        <v>0</v>
      </c>
      <c r="DG29" s="10">
        <f>[1]CF!DG29+[2]CF!DG29+[3]CF!DG29+[4]CF!DG29</f>
        <v>0</v>
      </c>
      <c r="DH29" s="10">
        <f>[1]CF!DH29+[2]CF!DH29+[3]CF!DH29+[4]CF!DH29</f>
        <v>0</v>
      </c>
      <c r="DI29" s="10">
        <f>[1]CF!DI29+[2]CF!DI29+[3]CF!DI29+[4]CF!DI29</f>
        <v>0</v>
      </c>
      <c r="DJ29" s="10">
        <f>[1]CF!DJ29+[2]CF!DJ29+[3]CF!DJ29+[4]CF!DJ29</f>
        <v>0</v>
      </c>
      <c r="DK29" s="10">
        <f>[1]CF!DK29+[2]CF!DK29+[3]CF!DK29+[4]CF!DK29</f>
        <v>0</v>
      </c>
      <c r="DL29" s="10">
        <f>[1]CF!DL29+[2]CF!DL29+[3]CF!DL29+[4]CF!DL29</f>
        <v>0</v>
      </c>
      <c r="DM29" s="10">
        <f>[1]CF!DM29+[2]CF!DM29+[3]CF!DM29+[4]CF!DM29</f>
        <v>0</v>
      </c>
      <c r="DN29" s="10">
        <f>[1]CF!DN29+[2]CF!DN29+[3]CF!DN29+[4]CF!DN29</f>
        <v>0</v>
      </c>
      <c r="DO29" s="10">
        <f>[1]CF!DO29+[2]CF!DO29+[3]CF!DO29+[4]CF!DO29</f>
        <v>0</v>
      </c>
      <c r="DP29" s="10">
        <f>[1]CF!DP29+[2]CF!DP29+[3]CF!DP29+[4]CF!DP29</f>
        <v>0</v>
      </c>
      <c r="DQ29" s="10">
        <f>[1]CF!DQ29+[2]CF!DQ29+[3]CF!DQ29+[4]CF!DQ29</f>
        <v>0</v>
      </c>
      <c r="DR29" s="10">
        <f>[1]CF!DR29+[2]CF!DR29+[3]CF!DR29+[4]CF!DR29</f>
        <v>0</v>
      </c>
      <c r="DS29" s="10">
        <f>[1]CF!DS29+[2]CF!DS29+[3]CF!DS29+[4]CF!DS29</f>
        <v>0</v>
      </c>
      <c r="DT29" s="10">
        <f>[1]CF!DT29+[2]CF!DT29+[3]CF!DT29+[4]CF!DT29</f>
        <v>0</v>
      </c>
      <c r="DU29" s="10">
        <f>[1]CF!DU29+[2]CF!DU29+[3]CF!DU29+[4]CF!DU29</f>
        <v>0</v>
      </c>
      <c r="DV29" s="10">
        <f>[1]CF!DV29+[2]CF!DV29+[3]CF!DV29+[4]CF!DV29</f>
        <v>0</v>
      </c>
      <c r="DW29" s="10">
        <f>[1]CF!DW29+[2]CF!DW29+[3]CF!DW29+[4]CF!DW29</f>
        <v>0</v>
      </c>
    </row>
    <row r="30" spans="1:127">
      <c r="A30" s="146" t="s">
        <v>26</v>
      </c>
      <c r="B30" s="56">
        <f>SUMIFS(F30:DW30,$F$2:$DW$2,"&gt;="&amp;Справочник!$H$1,$F$2:$DW$2,"&lt;="&amp;Справочник!$H$2)</f>
        <v>883475.55</v>
      </c>
      <c r="C30" s="71">
        <f>SUMIFS('CF fact'!$C30:$DT30,'CF fact'!$C$2:$DT$2,"&gt;="&amp;Справочник!$H$1,'CF fact'!$C$2:$DT$2,"&lt;="&amp;Справочник!$H$2)</f>
        <v>0</v>
      </c>
      <c r="D30" s="22">
        <f t="shared" si="8"/>
        <v>-883475.55</v>
      </c>
      <c r="E30" s="38">
        <f t="shared" si="9"/>
        <v>-1</v>
      </c>
      <c r="F30" s="10">
        <f>[1]CF!F30+[2]CF!F30+[3]CF!F30+[4]CF!F30</f>
        <v>0</v>
      </c>
      <c r="G30" s="10">
        <f>[1]CF!G30+[2]CF!G30+[3]CF!G30+[4]CF!G30</f>
        <v>0</v>
      </c>
      <c r="H30" s="10">
        <f>[1]CF!H30+[2]CF!H30+[3]CF!H30+[4]CF!H30</f>
        <v>0</v>
      </c>
      <c r="I30" s="10">
        <f>[1]CF!I30+[2]CF!I30+[3]CF!I30+[4]CF!I30</f>
        <v>0</v>
      </c>
      <c r="J30" s="10">
        <f>[1]CF!J30+[2]CF!J30+[3]CF!J30+[4]CF!J30</f>
        <v>0</v>
      </c>
      <c r="K30" s="10">
        <f>[1]CF!K30+[2]CF!K30+[3]CF!K30+[4]CF!K30</f>
        <v>0</v>
      </c>
      <c r="L30" s="10">
        <f>[1]CF!L30+[2]CF!L30+[3]CF!L30+[4]CF!L30</f>
        <v>0</v>
      </c>
      <c r="M30" s="10">
        <f>[1]CF!M30+[2]CF!M30+[3]CF!M30+[4]CF!M30</f>
        <v>0</v>
      </c>
      <c r="N30" s="10">
        <f>[1]CF!N30+[2]CF!N30+[3]CF!N30+[4]CF!N30</f>
        <v>0</v>
      </c>
      <c r="O30" s="10">
        <f>[1]CF!O30+[2]CF!O30+[3]CF!O30+[4]CF!O30</f>
        <v>0</v>
      </c>
      <c r="P30" s="10">
        <f>[1]CF!P30+[2]CF!P30+[3]CF!P30+[4]CF!P30</f>
        <v>0</v>
      </c>
      <c r="Q30" s="10">
        <f>[1]CF!Q30+[2]CF!Q30+[3]CF!Q30+[4]CF!Q30</f>
        <v>0</v>
      </c>
      <c r="R30" s="10">
        <f>[1]CF!R30+[2]CF!R30+[3]CF!R30+[4]CF!R30</f>
        <v>0</v>
      </c>
      <c r="S30" s="10">
        <f>[1]CF!S30+[2]CF!S30+[3]CF!S30+[4]CF!S30</f>
        <v>0</v>
      </c>
      <c r="T30" s="10">
        <f>[1]CF!T30+[2]CF!T30+[3]CF!T30+[4]CF!T30</f>
        <v>0</v>
      </c>
      <c r="U30" s="10">
        <f>[1]CF!U30+[2]CF!U30+[3]CF!U30+[4]CF!U30</f>
        <v>0</v>
      </c>
      <c r="V30" s="10">
        <f>[1]CF!V30+[2]CF!V30+[3]CF!V30+[4]CF!V30</f>
        <v>0</v>
      </c>
      <c r="W30" s="10">
        <f>[1]CF!W30+[2]CF!W30+[3]CF!W30+[4]CF!W30</f>
        <v>0</v>
      </c>
      <c r="X30" s="10">
        <f>[1]CF!X30+[2]CF!X30+[3]CF!X30+[4]CF!X30</f>
        <v>0</v>
      </c>
      <c r="Y30" s="10">
        <f>[1]CF!Y30+[2]CF!Y30+[3]CF!Y30+[4]CF!Y30</f>
        <v>0</v>
      </c>
      <c r="Z30" s="10">
        <f>[1]CF!Z30+[2]CF!Z30+[3]CF!Z30+[4]CF!Z30</f>
        <v>0</v>
      </c>
      <c r="AA30" s="10">
        <f>[1]CF!AA30+[2]CF!AA30+[3]CF!AA30+[4]CF!AA30</f>
        <v>293475.55</v>
      </c>
      <c r="AB30" s="10">
        <f>[1]CF!AB30+[2]CF!AB30+[3]CF!AB30+[4]CF!AB30</f>
        <v>100000</v>
      </c>
      <c r="AC30" s="10">
        <f>[1]CF!AC30+[2]CF!AC30+[3]CF!AC30+[4]CF!AC30</f>
        <v>0</v>
      </c>
      <c r="AD30" s="10">
        <f>[1]CF!AD30+[2]CF!AD30+[3]CF!AD30+[4]CF!AD30</f>
        <v>0</v>
      </c>
      <c r="AE30" s="10">
        <f>[1]CF!AE30+[2]CF!AE30+[3]CF!AE30+[4]CF!AE30</f>
        <v>0</v>
      </c>
      <c r="AF30" s="10">
        <f>[1]CF!AF30+[2]CF!AF30+[3]CF!AF30+[4]CF!AF30</f>
        <v>0</v>
      </c>
      <c r="AG30" s="10">
        <f>[1]CF!AG30+[2]CF!AG30+[3]CF!AG30+[4]CF!AG30</f>
        <v>0</v>
      </c>
      <c r="AH30" s="10">
        <f>[1]CF!AH30+[2]CF!AH30+[3]CF!AH30+[4]CF!AH30</f>
        <v>0</v>
      </c>
      <c r="AI30" s="10">
        <f>[1]CF!AI30+[2]CF!AI30+[3]CF!AI30+[4]CF!AI30</f>
        <v>60000</v>
      </c>
      <c r="AJ30" s="10">
        <f>[1]CF!AJ30+[2]CF!AJ30+[3]CF!AJ30+[4]CF!AJ30</f>
        <v>0</v>
      </c>
      <c r="AK30" s="10">
        <f>[1]CF!AK30+[2]CF!AK30+[3]CF!AK30+[4]CF!AK30</f>
        <v>100000</v>
      </c>
      <c r="AL30" s="10">
        <f>[1]CF!AL30+[2]CF!AL30+[3]CF!AL30+[4]CF!AL30</f>
        <v>0</v>
      </c>
      <c r="AM30" s="10">
        <f>[1]CF!AM30+[2]CF!AM30+[3]CF!AM30+[4]CF!AM30</f>
        <v>0</v>
      </c>
      <c r="AN30" s="10">
        <f>[1]CF!AN30+[2]CF!AN30+[3]CF!AN30+[4]CF!AN30</f>
        <v>0</v>
      </c>
      <c r="AO30" s="10">
        <f>[1]CF!AO30+[2]CF!AO30+[3]CF!AO30+[4]CF!AO30</f>
        <v>0</v>
      </c>
      <c r="AP30" s="10">
        <f>[1]CF!AP30+[2]CF!AP30+[3]CF!AP30+[4]CF!AP30</f>
        <v>0</v>
      </c>
      <c r="AQ30" s="10">
        <f>[1]CF!AQ30+[2]CF!AQ30+[3]CF!AQ30+[4]CF!AQ30</f>
        <v>0</v>
      </c>
      <c r="AR30" s="10">
        <f>[1]CF!AR30+[2]CF!AR30+[3]CF!AR30+[4]CF!AR30</f>
        <v>100000</v>
      </c>
      <c r="AS30" s="10">
        <f>[1]CF!AS30+[2]CF!AS30+[3]CF!AS30+[4]CF!AS30</f>
        <v>0</v>
      </c>
      <c r="AT30" s="10">
        <f>[1]CF!AT30+[2]CF!AT30+[3]CF!AT30+[4]CF!AT30</f>
        <v>0</v>
      </c>
      <c r="AU30" s="10">
        <f>[1]CF!AU30+[2]CF!AU30+[3]CF!AU30+[4]CF!AU30</f>
        <v>0</v>
      </c>
      <c r="AV30" s="10">
        <f>[1]CF!AV30+[2]CF!AV30+[3]CF!AV30+[4]CF!AV30</f>
        <v>0</v>
      </c>
      <c r="AW30" s="10">
        <f>[1]CF!AW30+[2]CF!AW30+[3]CF!AW30+[4]CF!AW30</f>
        <v>0</v>
      </c>
      <c r="AX30" s="10">
        <f>[1]CF!AX30+[2]CF!AX30+[3]CF!AX30+[4]CF!AX30</f>
        <v>0</v>
      </c>
      <c r="AY30" s="10">
        <f>[1]CF!AY30+[2]CF!AY30+[3]CF!AY30+[4]CF!AY30</f>
        <v>130000</v>
      </c>
      <c r="AZ30" s="10">
        <f>[1]CF!AZ30+[2]CF!AZ30+[3]CF!AZ30+[4]CF!AZ30</f>
        <v>0</v>
      </c>
      <c r="BA30" s="10">
        <f>[1]CF!BA30+[2]CF!BA30+[3]CF!BA30+[4]CF!BA30</f>
        <v>0</v>
      </c>
      <c r="BB30" s="10">
        <f>[1]CF!BB30+[2]CF!BB30+[3]CF!BB30+[4]CF!BB30</f>
        <v>0</v>
      </c>
      <c r="BC30" s="10">
        <f>[1]CF!BC30+[2]CF!BC30+[3]CF!BC30+[4]CF!BC30</f>
        <v>0</v>
      </c>
      <c r="BD30" s="10">
        <f>[1]CF!BD30+[2]CF!BD30+[3]CF!BD30+[4]CF!BD30</f>
        <v>0</v>
      </c>
      <c r="BE30" s="10">
        <f>[1]CF!BE30+[2]CF!BE30+[3]CF!BE30+[4]CF!BE30</f>
        <v>0</v>
      </c>
      <c r="BF30" s="10">
        <f>[1]CF!BF30+[2]CF!BF30+[3]CF!BF30+[4]CF!BF30</f>
        <v>100000</v>
      </c>
      <c r="BG30" s="10">
        <f>[1]CF!BG30+[2]CF!BG30+[3]CF!BG30+[4]CF!BG30</f>
        <v>0</v>
      </c>
      <c r="BH30" s="10">
        <f>[1]CF!BH30+[2]CF!BH30+[3]CF!BH30+[4]CF!BH30</f>
        <v>0</v>
      </c>
      <c r="BI30" s="10">
        <f>[1]CF!BI30+[2]CF!BI30+[3]CF!BI30+[4]CF!BI30</f>
        <v>0</v>
      </c>
      <c r="BJ30" s="10">
        <f>[1]CF!BJ30+[2]CF!BJ30+[3]CF!BJ30+[4]CF!BJ30</f>
        <v>0</v>
      </c>
      <c r="BK30" s="10">
        <f>[1]CF!BK30+[2]CF!BK30+[3]CF!BK30+[4]CF!BK30</f>
        <v>0</v>
      </c>
      <c r="BL30" s="10">
        <f>[1]CF!BL30+[2]CF!BL30+[3]CF!BL30+[4]CF!BL30</f>
        <v>0</v>
      </c>
      <c r="BM30" s="10">
        <f>[1]CF!BM30+[2]CF!BM30+[3]CF!BM30+[4]CF!BM30</f>
        <v>0</v>
      </c>
      <c r="BN30" s="10">
        <f>[1]CF!BN30+[2]CF!BN30+[3]CF!BN30+[4]CF!BN30</f>
        <v>0</v>
      </c>
      <c r="BO30" s="10">
        <f>[1]CF!BO30+[2]CF!BO30+[3]CF!BO30+[4]CF!BO30</f>
        <v>0</v>
      </c>
      <c r="BP30" s="10">
        <f>[1]CF!BP30+[2]CF!BP30+[3]CF!BP30+[4]CF!BP30</f>
        <v>0</v>
      </c>
      <c r="BQ30" s="10">
        <f>[1]CF!BQ30+[2]CF!BQ30+[3]CF!BQ30+[4]CF!BQ30</f>
        <v>0</v>
      </c>
      <c r="BR30" s="10">
        <f>[1]CF!BR30+[2]CF!BR30+[3]CF!BR30+[4]CF!BR30</f>
        <v>0</v>
      </c>
      <c r="BS30" s="10">
        <f>[1]CF!BS30+[2]CF!BS30+[3]CF!BS30+[4]CF!BS30</f>
        <v>0</v>
      </c>
      <c r="BT30" s="10">
        <f>[1]CF!BT30+[2]CF!BT30+[3]CF!BT30+[4]CF!BT30</f>
        <v>0</v>
      </c>
      <c r="BU30" s="10">
        <f>[1]CF!BU30+[2]CF!BU30+[3]CF!BU30+[4]CF!BU30</f>
        <v>0</v>
      </c>
      <c r="BV30" s="10">
        <f>[1]CF!BV30+[2]CF!BV30+[3]CF!BV30+[4]CF!BV30</f>
        <v>0</v>
      </c>
      <c r="BW30" s="10">
        <f>[1]CF!BW30+[2]CF!BW30+[3]CF!BW30+[4]CF!BW30</f>
        <v>0</v>
      </c>
      <c r="BX30" s="10">
        <f>[1]CF!BX30+[2]CF!BX30+[3]CF!BX30+[4]CF!BX30</f>
        <v>0</v>
      </c>
      <c r="BY30" s="10">
        <f>[1]CF!BY30+[2]CF!BY30+[3]CF!BY30+[4]CF!BY30</f>
        <v>0</v>
      </c>
      <c r="BZ30" s="10">
        <f>[1]CF!BZ30+[2]CF!BZ30+[3]CF!BZ30+[4]CF!BZ30</f>
        <v>0</v>
      </c>
      <c r="CA30" s="10">
        <f>[1]CF!CA30+[2]CF!CA30+[3]CF!CA30+[4]CF!CA30</f>
        <v>0</v>
      </c>
      <c r="CB30" s="10">
        <f>[1]CF!CB30+[2]CF!CB30+[3]CF!CB30+[4]CF!CB30</f>
        <v>0</v>
      </c>
      <c r="CC30" s="10">
        <f>[1]CF!CC30+[2]CF!CC30+[3]CF!CC30+[4]CF!CC30</f>
        <v>0</v>
      </c>
      <c r="CD30" s="10">
        <f>[1]CF!CD30+[2]CF!CD30+[3]CF!CD30+[4]CF!CD30</f>
        <v>0</v>
      </c>
      <c r="CE30" s="10">
        <f>[1]CF!CE30+[2]CF!CE30+[3]CF!CE30+[4]CF!CE30</f>
        <v>0</v>
      </c>
      <c r="CF30" s="10">
        <f>[1]CF!CF30+[2]CF!CF30+[3]CF!CF30+[4]CF!CF30</f>
        <v>0</v>
      </c>
      <c r="CG30" s="10">
        <f>[1]CF!CG30+[2]CF!CG30+[3]CF!CG30+[4]CF!CG30</f>
        <v>0</v>
      </c>
      <c r="CH30" s="10">
        <f>[1]CF!CH30+[2]CF!CH30+[3]CF!CH30+[4]CF!CH30</f>
        <v>0</v>
      </c>
      <c r="CI30" s="10">
        <f>[1]CF!CI30+[2]CF!CI30+[3]CF!CI30+[4]CF!CI30</f>
        <v>0</v>
      </c>
      <c r="CJ30" s="10">
        <f>[1]CF!CJ30+[2]CF!CJ30+[3]CF!CJ30+[4]CF!CJ30</f>
        <v>0</v>
      </c>
      <c r="CK30" s="10">
        <f>[1]CF!CK30+[2]CF!CK30+[3]CF!CK30+[4]CF!CK30</f>
        <v>0</v>
      </c>
      <c r="CL30" s="10">
        <f>[1]CF!CL30+[2]CF!CL30+[3]CF!CL30+[4]CF!CL30</f>
        <v>0</v>
      </c>
      <c r="CM30" s="10">
        <f>[1]CF!CM30+[2]CF!CM30+[3]CF!CM30+[4]CF!CM30</f>
        <v>0</v>
      </c>
      <c r="CN30" s="10">
        <f>[1]CF!CN30+[2]CF!CN30+[3]CF!CN30+[4]CF!CN30</f>
        <v>0</v>
      </c>
      <c r="CO30" s="10">
        <f>[1]CF!CO30+[2]CF!CO30+[3]CF!CO30+[4]CF!CO30</f>
        <v>0</v>
      </c>
      <c r="CP30" s="10">
        <f>[1]CF!CP30+[2]CF!CP30+[3]CF!CP30+[4]CF!CP30</f>
        <v>0</v>
      </c>
      <c r="CQ30" s="10">
        <f>[1]CF!CQ30+[2]CF!CQ30+[3]CF!CQ30+[4]CF!CQ30</f>
        <v>0</v>
      </c>
      <c r="CR30" s="10">
        <f>[1]CF!CR30+[2]CF!CR30+[3]CF!CR30+[4]CF!CR30</f>
        <v>0</v>
      </c>
      <c r="CS30" s="10">
        <f>[1]CF!CS30+[2]CF!CS30+[3]CF!CS30+[4]CF!CS30</f>
        <v>0</v>
      </c>
      <c r="CT30" s="10">
        <f>[1]CF!CT30+[2]CF!CT30+[3]CF!CT30+[4]CF!CT30</f>
        <v>0</v>
      </c>
      <c r="CU30" s="10">
        <f>[1]CF!CU30+[2]CF!CU30+[3]CF!CU30+[4]CF!CU30</f>
        <v>0</v>
      </c>
      <c r="CV30" s="10">
        <f>[1]CF!CV30+[2]CF!CV30+[3]CF!CV30+[4]CF!CV30</f>
        <v>0</v>
      </c>
      <c r="CW30" s="10">
        <f>[1]CF!CW30+[2]CF!CW30+[3]CF!CW30+[4]CF!CW30</f>
        <v>0</v>
      </c>
      <c r="CX30" s="10">
        <f>[1]CF!CX30+[2]CF!CX30+[3]CF!CX30+[4]CF!CX30</f>
        <v>0</v>
      </c>
      <c r="CY30" s="10">
        <f>[1]CF!CY30+[2]CF!CY30+[3]CF!CY30+[4]CF!CY30</f>
        <v>0</v>
      </c>
      <c r="CZ30" s="10">
        <f>[1]CF!CZ30+[2]CF!CZ30+[3]CF!CZ30+[4]CF!CZ30</f>
        <v>0</v>
      </c>
      <c r="DA30" s="10">
        <f>[1]CF!DA30+[2]CF!DA30+[3]CF!DA30+[4]CF!DA30</f>
        <v>0</v>
      </c>
      <c r="DB30" s="10">
        <f>[1]CF!DB30+[2]CF!DB30+[3]CF!DB30+[4]CF!DB30</f>
        <v>0</v>
      </c>
      <c r="DC30" s="10">
        <f>[1]CF!DC30+[2]CF!DC30+[3]CF!DC30+[4]CF!DC30</f>
        <v>0</v>
      </c>
      <c r="DD30" s="10">
        <f>[1]CF!DD30+[2]CF!DD30+[3]CF!DD30+[4]CF!DD30</f>
        <v>0</v>
      </c>
      <c r="DE30" s="10">
        <f>[1]CF!DE30+[2]CF!DE30+[3]CF!DE30+[4]CF!DE30</f>
        <v>0</v>
      </c>
      <c r="DF30" s="10">
        <f>[1]CF!DF30+[2]CF!DF30+[3]CF!DF30+[4]CF!DF30</f>
        <v>0</v>
      </c>
      <c r="DG30" s="10">
        <f>[1]CF!DG30+[2]CF!DG30+[3]CF!DG30+[4]CF!DG30</f>
        <v>0</v>
      </c>
      <c r="DH30" s="10">
        <f>[1]CF!DH30+[2]CF!DH30+[3]CF!DH30+[4]CF!DH30</f>
        <v>0</v>
      </c>
      <c r="DI30" s="10">
        <f>[1]CF!DI30+[2]CF!DI30+[3]CF!DI30+[4]CF!DI30</f>
        <v>0</v>
      </c>
      <c r="DJ30" s="10">
        <f>[1]CF!DJ30+[2]CF!DJ30+[3]CF!DJ30+[4]CF!DJ30</f>
        <v>0</v>
      </c>
      <c r="DK30" s="10">
        <f>[1]CF!DK30+[2]CF!DK30+[3]CF!DK30+[4]CF!DK30</f>
        <v>0</v>
      </c>
      <c r="DL30" s="10">
        <f>[1]CF!DL30+[2]CF!DL30+[3]CF!DL30+[4]CF!DL30</f>
        <v>0</v>
      </c>
      <c r="DM30" s="10">
        <f>[1]CF!DM30+[2]CF!DM30+[3]CF!DM30+[4]CF!DM30</f>
        <v>0</v>
      </c>
      <c r="DN30" s="10">
        <f>[1]CF!DN30+[2]CF!DN30+[3]CF!DN30+[4]CF!DN30</f>
        <v>0</v>
      </c>
      <c r="DO30" s="10">
        <f>[1]CF!DO30+[2]CF!DO30+[3]CF!DO30+[4]CF!DO30</f>
        <v>0</v>
      </c>
      <c r="DP30" s="10">
        <f>[1]CF!DP30+[2]CF!DP30+[3]CF!DP30+[4]CF!DP30</f>
        <v>0</v>
      </c>
      <c r="DQ30" s="10">
        <f>[1]CF!DQ30+[2]CF!DQ30+[3]CF!DQ30+[4]CF!DQ30</f>
        <v>0</v>
      </c>
      <c r="DR30" s="10">
        <f>[1]CF!DR30+[2]CF!DR30+[3]CF!DR30+[4]CF!DR30</f>
        <v>0</v>
      </c>
      <c r="DS30" s="10">
        <f>[1]CF!DS30+[2]CF!DS30+[3]CF!DS30+[4]CF!DS30</f>
        <v>0</v>
      </c>
      <c r="DT30" s="10">
        <f>[1]CF!DT30+[2]CF!DT30+[3]CF!DT30+[4]CF!DT30</f>
        <v>0</v>
      </c>
      <c r="DU30" s="10">
        <f>[1]CF!DU30+[2]CF!DU30+[3]CF!DU30+[4]CF!DU30</f>
        <v>0</v>
      </c>
      <c r="DV30" s="10">
        <f>[1]CF!DV30+[2]CF!DV30+[3]CF!DV30+[4]CF!DV30</f>
        <v>0</v>
      </c>
      <c r="DW30" s="10">
        <f>[1]CF!DW30+[2]CF!DW30+[3]CF!DW30+[4]CF!DW30</f>
        <v>0</v>
      </c>
    </row>
    <row r="31" spans="1:127">
      <c r="A31" s="144" t="s">
        <v>27</v>
      </c>
      <c r="B31" s="53">
        <f>SUMIFS(F31:DW31,$F$2:$DW$2,"&gt;="&amp;Справочник!$H$1,$F$2:$DW$2,"&lt;="&amp;Справочник!$H$2)</f>
        <v>619092</v>
      </c>
      <c r="C31" s="71">
        <f>SUMIFS('CF fact'!$C31:$DT31,'CF fact'!$C$2:$DT$2,"&gt;="&amp;Справочник!$H$1,'CF fact'!$C$2:$DT$2,"&lt;="&amp;Справочник!$H$2)</f>
        <v>9337</v>
      </c>
      <c r="D31" s="22">
        <f t="shared" si="8"/>
        <v>-609755</v>
      </c>
      <c r="E31" s="38">
        <f t="shared" si="9"/>
        <v>-0.98491823509268417</v>
      </c>
      <c r="F31" s="10">
        <f>[1]CF!F31+[2]CF!F31+[3]CF!F31+[4]CF!F31</f>
        <v>0</v>
      </c>
      <c r="G31" s="10">
        <f>[1]CF!G31+[2]CF!G31+[3]CF!G31+[4]CF!G31</f>
        <v>0</v>
      </c>
      <c r="H31" s="10">
        <f>[1]CF!H31+[2]CF!H31+[3]CF!H31+[4]CF!H31</f>
        <v>0</v>
      </c>
      <c r="I31" s="10">
        <f>[1]CF!I31+[2]CF!I31+[3]CF!I31+[4]CF!I31</f>
        <v>0</v>
      </c>
      <c r="J31" s="10">
        <f>[1]CF!J31+[2]CF!J31+[3]CF!J31+[4]CF!J31</f>
        <v>9337</v>
      </c>
      <c r="K31" s="10">
        <f>[1]CF!K31+[2]CF!K31+[3]CF!K31+[4]CF!K31</f>
        <v>0</v>
      </c>
      <c r="L31" s="10">
        <f>[1]CF!L31+[2]CF!L31+[3]CF!L31+[4]CF!L31</f>
        <v>0</v>
      </c>
      <c r="M31" s="10">
        <f>[1]CF!M31+[2]CF!M31+[3]CF!M31+[4]CF!M31</f>
        <v>0</v>
      </c>
      <c r="N31" s="10">
        <f>[1]CF!N31+[2]CF!N31+[3]CF!N31+[4]CF!N31</f>
        <v>0</v>
      </c>
      <c r="O31" s="10">
        <f>[1]CF!O31+[2]CF!O31+[3]CF!O31+[4]CF!O31</f>
        <v>0</v>
      </c>
      <c r="P31" s="10">
        <f>[1]CF!P31+[2]CF!P31+[3]CF!P31+[4]CF!P31</f>
        <v>0</v>
      </c>
      <c r="Q31" s="10">
        <f>[1]CF!Q31+[2]CF!Q31+[3]CF!Q31+[4]CF!Q31</f>
        <v>0</v>
      </c>
      <c r="R31" s="10">
        <f>[1]CF!R31+[2]CF!R31+[3]CF!R31+[4]CF!R31</f>
        <v>0</v>
      </c>
      <c r="S31" s="10">
        <f>[1]CF!S31+[2]CF!S31+[3]CF!S31+[4]CF!S31</f>
        <v>0</v>
      </c>
      <c r="T31" s="10">
        <f>[1]CF!T31+[2]CF!T31+[3]CF!T31+[4]CF!T31</f>
        <v>0</v>
      </c>
      <c r="U31" s="10">
        <f>[1]CF!U31+[2]CF!U31+[3]CF!U31+[4]CF!U31</f>
        <v>0</v>
      </c>
      <c r="V31" s="10">
        <f>[1]CF!V31+[2]CF!V31+[3]CF!V31+[4]CF!V31</f>
        <v>10000</v>
      </c>
      <c r="W31" s="10">
        <f>[1]CF!W31+[2]CF!W31+[3]CF!W31+[4]CF!W31</f>
        <v>0</v>
      </c>
      <c r="X31" s="10">
        <f>[1]CF!X31+[2]CF!X31+[3]CF!X31+[4]CF!X31</f>
        <v>0</v>
      </c>
      <c r="Y31" s="10">
        <f>[1]CF!Y31+[2]CF!Y31+[3]CF!Y31+[4]CF!Y31</f>
        <v>0</v>
      </c>
      <c r="Z31" s="10">
        <f>[1]CF!Z31+[2]CF!Z31+[3]CF!Z31+[4]CF!Z31</f>
        <v>0</v>
      </c>
      <c r="AA31" s="10">
        <f>[1]CF!AA31+[2]CF!AA31+[3]CF!AA31+[4]CF!AA31</f>
        <v>277255</v>
      </c>
      <c r="AB31" s="10">
        <f>[1]CF!AB31+[2]CF!AB31+[3]CF!AB31+[4]CF!AB31</f>
        <v>0</v>
      </c>
      <c r="AC31" s="10">
        <f>[1]CF!AC31+[2]CF!AC31+[3]CF!AC31+[4]CF!AC31</f>
        <v>0</v>
      </c>
      <c r="AD31" s="10">
        <f>[1]CF!AD31+[2]CF!AD31+[3]CF!AD31+[4]CF!AD31</f>
        <v>0</v>
      </c>
      <c r="AE31" s="10">
        <f>[1]CF!AE31+[2]CF!AE31+[3]CF!AE31+[4]CF!AE31</f>
        <v>0</v>
      </c>
      <c r="AF31" s="10">
        <f>[1]CF!AF31+[2]CF!AF31+[3]CF!AF31+[4]CF!AF31</f>
        <v>0</v>
      </c>
      <c r="AG31" s="10">
        <f>[1]CF!AG31+[2]CF!AG31+[3]CF!AG31+[4]CF!AG31</f>
        <v>0</v>
      </c>
      <c r="AH31" s="10">
        <f>[1]CF!AH31+[2]CF!AH31+[3]CF!AH31+[4]CF!AH31</f>
        <v>0</v>
      </c>
      <c r="AI31" s="10">
        <f>[1]CF!AI31+[2]CF!AI31+[3]CF!AI31+[4]CF!AI31</f>
        <v>0</v>
      </c>
      <c r="AJ31" s="10">
        <f>[1]CF!AJ31+[2]CF!AJ31+[3]CF!AJ31+[4]CF!AJ31</f>
        <v>0</v>
      </c>
      <c r="AK31" s="10">
        <f>[1]CF!AK31+[2]CF!AK31+[3]CF!AK31+[4]CF!AK31</f>
        <v>272500</v>
      </c>
      <c r="AL31" s="10">
        <f>[1]CF!AL31+[2]CF!AL31+[3]CF!AL31+[4]CF!AL31</f>
        <v>0</v>
      </c>
      <c r="AM31" s="10">
        <f>[1]CF!AM31+[2]CF!AM31+[3]CF!AM31+[4]CF!AM31</f>
        <v>0</v>
      </c>
      <c r="AN31" s="10">
        <f>[1]CF!AN31+[2]CF!AN31+[3]CF!AN31+[4]CF!AN31</f>
        <v>0</v>
      </c>
      <c r="AO31" s="10">
        <f>[1]CF!AO31+[2]CF!AO31+[3]CF!AO31+[4]CF!AO31</f>
        <v>0</v>
      </c>
      <c r="AP31" s="10">
        <f>[1]CF!AP31+[2]CF!AP31+[3]CF!AP31+[4]CF!AP31</f>
        <v>0</v>
      </c>
      <c r="AQ31" s="10">
        <f>[1]CF!AQ31+[2]CF!AQ31+[3]CF!AQ31+[4]CF!AQ31</f>
        <v>0</v>
      </c>
      <c r="AR31" s="10">
        <f>[1]CF!AR31+[2]CF!AR31+[3]CF!AR31+[4]CF!AR31</f>
        <v>0</v>
      </c>
      <c r="AS31" s="10">
        <f>[1]CF!AS31+[2]CF!AS31+[3]CF!AS31+[4]CF!AS31</f>
        <v>0</v>
      </c>
      <c r="AT31" s="10">
        <f>[1]CF!AT31+[2]CF!AT31+[3]CF!AT31+[4]CF!AT31</f>
        <v>0</v>
      </c>
      <c r="AU31" s="10">
        <f>[1]CF!AU31+[2]CF!AU31+[3]CF!AU31+[4]CF!AU31</f>
        <v>0</v>
      </c>
      <c r="AV31" s="10">
        <f>[1]CF!AV31+[2]CF!AV31+[3]CF!AV31+[4]CF!AV31</f>
        <v>50000</v>
      </c>
      <c r="AW31" s="10">
        <f>[1]CF!AW31+[2]CF!AW31+[3]CF!AW31+[4]CF!AW31</f>
        <v>0</v>
      </c>
      <c r="AX31" s="10">
        <f>[1]CF!AX31+[2]CF!AX31+[3]CF!AX31+[4]CF!AX31</f>
        <v>0</v>
      </c>
      <c r="AY31" s="10">
        <f>[1]CF!AY31+[2]CF!AY31+[3]CF!AY31+[4]CF!AY31</f>
        <v>0</v>
      </c>
      <c r="AZ31" s="10">
        <f>[1]CF!AZ31+[2]CF!AZ31+[3]CF!AZ31+[4]CF!AZ31</f>
        <v>0</v>
      </c>
      <c r="BA31" s="10">
        <f>[1]CF!BA31+[2]CF!BA31+[3]CF!BA31+[4]CF!BA31</f>
        <v>0</v>
      </c>
      <c r="BB31" s="10">
        <f>[1]CF!BB31+[2]CF!BB31+[3]CF!BB31+[4]CF!BB31</f>
        <v>0</v>
      </c>
      <c r="BC31" s="10">
        <f>[1]CF!BC31+[2]CF!BC31+[3]CF!BC31+[4]CF!BC31</f>
        <v>0</v>
      </c>
      <c r="BD31" s="10">
        <f>[1]CF!BD31+[2]CF!BD31+[3]CF!BD31+[4]CF!BD31</f>
        <v>0</v>
      </c>
      <c r="BE31" s="10">
        <f>[1]CF!BE31+[2]CF!BE31+[3]CF!BE31+[4]CF!BE31</f>
        <v>0</v>
      </c>
      <c r="BF31" s="10">
        <f>[1]CF!BF31+[2]CF!BF31+[3]CF!BF31+[4]CF!BF31</f>
        <v>0</v>
      </c>
      <c r="BG31" s="10">
        <f>[1]CF!BG31+[2]CF!BG31+[3]CF!BG31+[4]CF!BG31</f>
        <v>0</v>
      </c>
      <c r="BH31" s="10">
        <f>[1]CF!BH31+[2]CF!BH31+[3]CF!BH31+[4]CF!BH31</f>
        <v>0</v>
      </c>
      <c r="BI31" s="10">
        <f>[1]CF!BI31+[2]CF!BI31+[3]CF!BI31+[4]CF!BI31</f>
        <v>0</v>
      </c>
      <c r="BJ31" s="10">
        <f>[1]CF!BJ31+[2]CF!BJ31+[3]CF!BJ31+[4]CF!BJ31</f>
        <v>0</v>
      </c>
      <c r="BK31" s="10">
        <f>[1]CF!BK31+[2]CF!BK31+[3]CF!BK31+[4]CF!BK31</f>
        <v>0</v>
      </c>
      <c r="BL31" s="10">
        <f>[1]CF!BL31+[2]CF!BL31+[3]CF!BL31+[4]CF!BL31</f>
        <v>0</v>
      </c>
      <c r="BM31" s="10">
        <f>[1]CF!BM31+[2]CF!BM31+[3]CF!BM31+[4]CF!BM31</f>
        <v>0</v>
      </c>
      <c r="BN31" s="10">
        <f>[1]CF!BN31+[2]CF!BN31+[3]CF!BN31+[4]CF!BN31</f>
        <v>0</v>
      </c>
      <c r="BO31" s="10">
        <f>[1]CF!BO31+[2]CF!BO31+[3]CF!BO31+[4]CF!BO31</f>
        <v>0</v>
      </c>
      <c r="BP31" s="10">
        <f>[1]CF!BP31+[2]CF!BP31+[3]CF!BP31+[4]CF!BP31</f>
        <v>0</v>
      </c>
      <c r="BQ31" s="10">
        <f>[1]CF!BQ31+[2]CF!BQ31+[3]CF!BQ31+[4]CF!BQ31</f>
        <v>0</v>
      </c>
      <c r="BR31" s="10">
        <f>[1]CF!BR31+[2]CF!BR31+[3]CF!BR31+[4]CF!BR31</f>
        <v>0</v>
      </c>
      <c r="BS31" s="10">
        <f>[1]CF!BS31+[2]CF!BS31+[3]CF!BS31+[4]CF!BS31</f>
        <v>0</v>
      </c>
      <c r="BT31" s="10">
        <f>[1]CF!BT31+[2]CF!BT31+[3]CF!BT31+[4]CF!BT31</f>
        <v>0</v>
      </c>
      <c r="BU31" s="10">
        <f>[1]CF!BU31+[2]CF!BU31+[3]CF!BU31+[4]CF!BU31</f>
        <v>0</v>
      </c>
      <c r="BV31" s="10">
        <f>[1]CF!BV31+[2]CF!BV31+[3]CF!BV31+[4]CF!BV31</f>
        <v>0</v>
      </c>
      <c r="BW31" s="10">
        <f>[1]CF!BW31+[2]CF!BW31+[3]CF!BW31+[4]CF!BW31</f>
        <v>0</v>
      </c>
      <c r="BX31" s="10">
        <f>[1]CF!BX31+[2]CF!BX31+[3]CF!BX31+[4]CF!BX31</f>
        <v>0</v>
      </c>
      <c r="BY31" s="10">
        <f>[1]CF!BY31+[2]CF!BY31+[3]CF!BY31+[4]CF!BY31</f>
        <v>0</v>
      </c>
      <c r="BZ31" s="10">
        <f>[1]CF!BZ31+[2]CF!BZ31+[3]CF!BZ31+[4]CF!BZ31</f>
        <v>0</v>
      </c>
      <c r="CA31" s="10">
        <f>[1]CF!CA31+[2]CF!CA31+[3]CF!CA31+[4]CF!CA31</f>
        <v>0</v>
      </c>
      <c r="CB31" s="10">
        <f>[1]CF!CB31+[2]CF!CB31+[3]CF!CB31+[4]CF!CB31</f>
        <v>0</v>
      </c>
      <c r="CC31" s="10">
        <f>[1]CF!CC31+[2]CF!CC31+[3]CF!CC31+[4]CF!CC31</f>
        <v>0</v>
      </c>
      <c r="CD31" s="10">
        <f>[1]CF!CD31+[2]CF!CD31+[3]CF!CD31+[4]CF!CD31</f>
        <v>0</v>
      </c>
      <c r="CE31" s="10">
        <f>[1]CF!CE31+[2]CF!CE31+[3]CF!CE31+[4]CF!CE31</f>
        <v>0</v>
      </c>
      <c r="CF31" s="10">
        <f>[1]CF!CF31+[2]CF!CF31+[3]CF!CF31+[4]CF!CF31</f>
        <v>0</v>
      </c>
      <c r="CG31" s="10">
        <f>[1]CF!CG31+[2]CF!CG31+[3]CF!CG31+[4]CF!CG31</f>
        <v>0</v>
      </c>
      <c r="CH31" s="10">
        <f>[1]CF!CH31+[2]CF!CH31+[3]CF!CH31+[4]CF!CH31</f>
        <v>0</v>
      </c>
      <c r="CI31" s="10">
        <f>[1]CF!CI31+[2]CF!CI31+[3]CF!CI31+[4]CF!CI31</f>
        <v>0</v>
      </c>
      <c r="CJ31" s="10">
        <f>[1]CF!CJ31+[2]CF!CJ31+[3]CF!CJ31+[4]CF!CJ31</f>
        <v>0</v>
      </c>
      <c r="CK31" s="10">
        <f>[1]CF!CK31+[2]CF!CK31+[3]CF!CK31+[4]CF!CK31</f>
        <v>0</v>
      </c>
      <c r="CL31" s="10">
        <f>[1]CF!CL31+[2]CF!CL31+[3]CF!CL31+[4]CF!CL31</f>
        <v>0</v>
      </c>
      <c r="CM31" s="10">
        <f>[1]CF!CM31+[2]CF!CM31+[3]CF!CM31+[4]CF!CM31</f>
        <v>0</v>
      </c>
      <c r="CN31" s="10">
        <f>[1]CF!CN31+[2]CF!CN31+[3]CF!CN31+[4]CF!CN31</f>
        <v>0</v>
      </c>
      <c r="CO31" s="10">
        <f>[1]CF!CO31+[2]CF!CO31+[3]CF!CO31+[4]CF!CO31</f>
        <v>0</v>
      </c>
      <c r="CP31" s="10">
        <f>[1]CF!CP31+[2]CF!CP31+[3]CF!CP31+[4]CF!CP31</f>
        <v>0</v>
      </c>
      <c r="CQ31" s="10">
        <f>[1]CF!CQ31+[2]CF!CQ31+[3]CF!CQ31+[4]CF!CQ31</f>
        <v>0</v>
      </c>
      <c r="CR31" s="10">
        <f>[1]CF!CR31+[2]CF!CR31+[3]CF!CR31+[4]CF!CR31</f>
        <v>0</v>
      </c>
      <c r="CS31" s="10">
        <f>[1]CF!CS31+[2]CF!CS31+[3]CF!CS31+[4]CF!CS31</f>
        <v>0</v>
      </c>
      <c r="CT31" s="10">
        <f>[1]CF!CT31+[2]CF!CT31+[3]CF!CT31+[4]CF!CT31</f>
        <v>0</v>
      </c>
      <c r="CU31" s="10">
        <f>[1]CF!CU31+[2]CF!CU31+[3]CF!CU31+[4]CF!CU31</f>
        <v>0</v>
      </c>
      <c r="CV31" s="10">
        <f>[1]CF!CV31+[2]CF!CV31+[3]CF!CV31+[4]CF!CV31</f>
        <v>0</v>
      </c>
      <c r="CW31" s="10">
        <f>[1]CF!CW31+[2]CF!CW31+[3]CF!CW31+[4]CF!CW31</f>
        <v>0</v>
      </c>
      <c r="CX31" s="10">
        <f>[1]CF!CX31+[2]CF!CX31+[3]CF!CX31+[4]CF!CX31</f>
        <v>0</v>
      </c>
      <c r="CY31" s="10">
        <f>[1]CF!CY31+[2]CF!CY31+[3]CF!CY31+[4]CF!CY31</f>
        <v>0</v>
      </c>
      <c r="CZ31" s="10">
        <f>[1]CF!CZ31+[2]CF!CZ31+[3]CF!CZ31+[4]CF!CZ31</f>
        <v>0</v>
      </c>
      <c r="DA31" s="10">
        <f>[1]CF!DA31+[2]CF!DA31+[3]CF!DA31+[4]CF!DA31</f>
        <v>0</v>
      </c>
      <c r="DB31" s="10">
        <f>[1]CF!DB31+[2]CF!DB31+[3]CF!DB31+[4]CF!DB31</f>
        <v>0</v>
      </c>
      <c r="DC31" s="10">
        <f>[1]CF!DC31+[2]CF!DC31+[3]CF!DC31+[4]CF!DC31</f>
        <v>0</v>
      </c>
      <c r="DD31" s="10">
        <f>[1]CF!DD31+[2]CF!DD31+[3]CF!DD31+[4]CF!DD31</f>
        <v>0</v>
      </c>
      <c r="DE31" s="10">
        <f>[1]CF!DE31+[2]CF!DE31+[3]CF!DE31+[4]CF!DE31</f>
        <v>0</v>
      </c>
      <c r="DF31" s="10">
        <f>[1]CF!DF31+[2]CF!DF31+[3]CF!DF31+[4]CF!DF31</f>
        <v>0</v>
      </c>
      <c r="DG31" s="10">
        <f>[1]CF!DG31+[2]CF!DG31+[3]CF!DG31+[4]CF!DG31</f>
        <v>0</v>
      </c>
      <c r="DH31" s="10">
        <f>[1]CF!DH31+[2]CF!DH31+[3]CF!DH31+[4]CF!DH31</f>
        <v>0</v>
      </c>
      <c r="DI31" s="10">
        <f>[1]CF!DI31+[2]CF!DI31+[3]CF!DI31+[4]CF!DI31</f>
        <v>0</v>
      </c>
      <c r="DJ31" s="10">
        <f>[1]CF!DJ31+[2]CF!DJ31+[3]CF!DJ31+[4]CF!DJ31</f>
        <v>0</v>
      </c>
      <c r="DK31" s="10">
        <f>[1]CF!DK31+[2]CF!DK31+[3]CF!DK31+[4]CF!DK31</f>
        <v>0</v>
      </c>
      <c r="DL31" s="10">
        <f>[1]CF!DL31+[2]CF!DL31+[3]CF!DL31+[4]CF!DL31</f>
        <v>0</v>
      </c>
      <c r="DM31" s="10">
        <f>[1]CF!DM31+[2]CF!DM31+[3]CF!DM31+[4]CF!DM31</f>
        <v>0</v>
      </c>
      <c r="DN31" s="10">
        <f>[1]CF!DN31+[2]CF!DN31+[3]CF!DN31+[4]CF!DN31</f>
        <v>0</v>
      </c>
      <c r="DO31" s="10">
        <f>[1]CF!DO31+[2]CF!DO31+[3]CF!DO31+[4]CF!DO31</f>
        <v>0</v>
      </c>
      <c r="DP31" s="10">
        <f>[1]CF!DP31+[2]CF!DP31+[3]CF!DP31+[4]CF!DP31</f>
        <v>0</v>
      </c>
      <c r="DQ31" s="10">
        <f>[1]CF!DQ31+[2]CF!DQ31+[3]CF!DQ31+[4]CF!DQ31</f>
        <v>0</v>
      </c>
      <c r="DR31" s="10">
        <f>[1]CF!DR31+[2]CF!DR31+[3]CF!DR31+[4]CF!DR31</f>
        <v>0</v>
      </c>
      <c r="DS31" s="10">
        <f>[1]CF!DS31+[2]CF!DS31+[3]CF!DS31+[4]CF!DS31</f>
        <v>0</v>
      </c>
      <c r="DT31" s="10">
        <f>[1]CF!DT31+[2]CF!DT31+[3]CF!DT31+[4]CF!DT31</f>
        <v>0</v>
      </c>
      <c r="DU31" s="10">
        <f>[1]CF!DU31+[2]CF!DU31+[3]CF!DU31+[4]CF!DU31</f>
        <v>0</v>
      </c>
      <c r="DV31" s="10">
        <f>[1]CF!DV31+[2]CF!DV31+[3]CF!DV31+[4]CF!DV31</f>
        <v>0</v>
      </c>
      <c r="DW31" s="10">
        <f>[1]CF!DW31+[2]CF!DW31+[3]CF!DW31+[4]CF!DW31</f>
        <v>0</v>
      </c>
    </row>
    <row r="32" spans="1:127">
      <c r="A32" s="145" t="s">
        <v>28</v>
      </c>
      <c r="B32" s="54">
        <f>SUMIFS(F32:DW32,$F$2:$DW$2,"&gt;="&amp;Справочник!$H$1,$F$2:$DW$2,"&lt;="&amp;Справочник!$H$2)</f>
        <v>280871</v>
      </c>
      <c r="C32" s="71">
        <f>SUMIFS('CF fact'!$C32:$DT32,'CF fact'!$C$2:$DT$2,"&gt;="&amp;Справочник!$H$1,'CF fact'!$C$2:$DT$2,"&lt;="&amp;Справочник!$H$2)</f>
        <v>666080.80000000005</v>
      </c>
      <c r="D32" s="22">
        <f t="shared" si="8"/>
        <v>385209.80000000005</v>
      </c>
      <c r="E32" s="38">
        <f t="shared" si="9"/>
        <v>1.3714829939723219</v>
      </c>
      <c r="F32" s="10">
        <f>[1]CF!F32+[2]CF!F32+[3]CF!F32+[4]CF!F32</f>
        <v>0</v>
      </c>
      <c r="G32" s="10">
        <f>[1]CF!G32+[2]CF!G32+[3]CF!G32+[4]CF!G32</f>
        <v>267</v>
      </c>
      <c r="H32" s="10">
        <f>[1]CF!H32+[2]CF!H32+[3]CF!H32+[4]CF!H32</f>
        <v>113604</v>
      </c>
      <c r="I32" s="10">
        <f>[1]CF!I32+[2]CF!I32+[3]CF!I32+[4]CF!I32</f>
        <v>0</v>
      </c>
      <c r="J32" s="10">
        <f>[1]CF!J32+[2]CF!J32+[3]CF!J32+[4]CF!J32</f>
        <v>0</v>
      </c>
      <c r="K32" s="10">
        <f>[1]CF!K32+[2]CF!K32+[3]CF!K32+[4]CF!K32</f>
        <v>0</v>
      </c>
      <c r="L32" s="10">
        <f>[1]CF!L32+[2]CF!L32+[3]CF!L32+[4]CF!L32</f>
        <v>0</v>
      </c>
      <c r="M32" s="10">
        <f>[1]CF!M32+[2]CF!M32+[3]CF!M32+[4]CF!M32</f>
        <v>0</v>
      </c>
      <c r="N32" s="10">
        <f>[1]CF!N32+[2]CF!N32+[3]CF!N32+[4]CF!N32</f>
        <v>0</v>
      </c>
      <c r="O32" s="10">
        <f>[1]CF!O32+[2]CF!O32+[3]CF!O32+[4]CF!O32</f>
        <v>1000</v>
      </c>
      <c r="P32" s="10">
        <f>[1]CF!P32+[2]CF!P32+[3]CF!P32+[4]CF!P32</f>
        <v>0</v>
      </c>
      <c r="Q32" s="10">
        <f>[1]CF!Q32+[2]CF!Q32+[3]CF!Q32+[4]CF!Q32</f>
        <v>0</v>
      </c>
      <c r="R32" s="10">
        <f>[1]CF!R32+[2]CF!R32+[3]CF!R32+[4]CF!R32</f>
        <v>0</v>
      </c>
      <c r="S32" s="10">
        <f>[1]CF!S32+[2]CF!S32+[3]CF!S32+[4]CF!S32</f>
        <v>0</v>
      </c>
      <c r="T32" s="10">
        <f>[1]CF!T32+[2]CF!T32+[3]CF!T32+[4]CF!T32</f>
        <v>0</v>
      </c>
      <c r="U32" s="10">
        <f>[1]CF!U32+[2]CF!U32+[3]CF!U32+[4]CF!U32</f>
        <v>1000</v>
      </c>
      <c r="V32" s="10">
        <f>[1]CF!V32+[2]CF!V32+[3]CF!V32+[4]CF!V32</f>
        <v>0</v>
      </c>
      <c r="W32" s="10">
        <f>[1]CF!W32+[2]CF!W32+[3]CF!W32+[4]CF!W32</f>
        <v>0</v>
      </c>
      <c r="X32" s="10">
        <f>[1]CF!X32+[2]CF!X32+[3]CF!X32+[4]CF!X32</f>
        <v>0</v>
      </c>
      <c r="Y32" s="10">
        <f>[1]CF!Y32+[2]CF!Y32+[3]CF!Y32+[4]CF!Y32</f>
        <v>0</v>
      </c>
      <c r="Z32" s="10">
        <f>[1]CF!Z32+[2]CF!Z32+[3]CF!Z32+[4]CF!Z32</f>
        <v>0</v>
      </c>
      <c r="AA32" s="10">
        <f>[1]CF!AA32+[2]CF!AA32+[3]CF!AA32+[4]CF!AA32</f>
        <v>0</v>
      </c>
      <c r="AB32" s="10">
        <f>[1]CF!AB32+[2]CF!AB32+[3]CF!AB32+[4]CF!AB32</f>
        <v>1000</v>
      </c>
      <c r="AC32" s="10">
        <f>[1]CF!AC32+[2]CF!AC32+[3]CF!AC32+[4]CF!AC32</f>
        <v>0</v>
      </c>
      <c r="AD32" s="10">
        <f>[1]CF!AD32+[2]CF!AD32+[3]CF!AD32+[4]CF!AD32</f>
        <v>0</v>
      </c>
      <c r="AE32" s="10">
        <f>[1]CF!AE32+[2]CF!AE32+[3]CF!AE32+[4]CF!AE32</f>
        <v>0</v>
      </c>
      <c r="AF32" s="10">
        <f>[1]CF!AF32+[2]CF!AF32+[3]CF!AF32+[4]CF!AF32</f>
        <v>0</v>
      </c>
      <c r="AG32" s="10">
        <f>[1]CF!AG32+[2]CF!AG32+[3]CF!AG32+[4]CF!AG32</f>
        <v>0</v>
      </c>
      <c r="AH32" s="10">
        <f>[1]CF!AH32+[2]CF!AH32+[3]CF!AH32+[4]CF!AH32</f>
        <v>0</v>
      </c>
      <c r="AI32" s="10">
        <f>[1]CF!AI32+[2]CF!AI32+[3]CF!AI32+[4]CF!AI32</f>
        <v>160000</v>
      </c>
      <c r="AJ32" s="10">
        <f>[1]CF!AJ32+[2]CF!AJ32+[3]CF!AJ32+[4]CF!AJ32</f>
        <v>0</v>
      </c>
      <c r="AK32" s="10">
        <f>[1]CF!AK32+[2]CF!AK32+[3]CF!AK32+[4]CF!AK32</f>
        <v>1000</v>
      </c>
      <c r="AL32" s="10">
        <f>[1]CF!AL32+[2]CF!AL32+[3]CF!AL32+[4]CF!AL32</f>
        <v>0</v>
      </c>
      <c r="AM32" s="10">
        <f>[1]CF!AM32+[2]CF!AM32+[3]CF!AM32+[4]CF!AM32</f>
        <v>0</v>
      </c>
      <c r="AN32" s="10">
        <f>[1]CF!AN32+[2]CF!AN32+[3]CF!AN32+[4]CF!AN32</f>
        <v>0</v>
      </c>
      <c r="AO32" s="10">
        <f>[1]CF!AO32+[2]CF!AO32+[3]CF!AO32+[4]CF!AO32</f>
        <v>0</v>
      </c>
      <c r="AP32" s="10">
        <f>[1]CF!AP32+[2]CF!AP32+[3]CF!AP32+[4]CF!AP32</f>
        <v>0</v>
      </c>
      <c r="AQ32" s="10">
        <f>[1]CF!AQ32+[2]CF!AQ32+[3]CF!AQ32+[4]CF!AQ32</f>
        <v>0</v>
      </c>
      <c r="AR32" s="10">
        <f>[1]CF!AR32+[2]CF!AR32+[3]CF!AR32+[4]CF!AR32</f>
        <v>1000</v>
      </c>
      <c r="AS32" s="10">
        <f>[1]CF!AS32+[2]CF!AS32+[3]CF!AS32+[4]CF!AS32</f>
        <v>0</v>
      </c>
      <c r="AT32" s="10">
        <f>[1]CF!AT32+[2]CF!AT32+[3]CF!AT32+[4]CF!AT32</f>
        <v>0</v>
      </c>
      <c r="AU32" s="10">
        <f>[1]CF!AU32+[2]CF!AU32+[3]CF!AU32+[4]CF!AU32</f>
        <v>0</v>
      </c>
      <c r="AV32" s="10">
        <f>[1]CF!AV32+[2]CF!AV32+[3]CF!AV32+[4]CF!AV32</f>
        <v>0</v>
      </c>
      <c r="AW32" s="10">
        <f>[1]CF!AW32+[2]CF!AW32+[3]CF!AW32+[4]CF!AW32</f>
        <v>0</v>
      </c>
      <c r="AX32" s="10">
        <f>[1]CF!AX32+[2]CF!AX32+[3]CF!AX32+[4]CF!AX32</f>
        <v>0</v>
      </c>
      <c r="AY32" s="10">
        <f>[1]CF!AY32+[2]CF!AY32+[3]CF!AY32+[4]CF!AY32</f>
        <v>1000</v>
      </c>
      <c r="AZ32" s="10">
        <f>[1]CF!AZ32+[2]CF!AZ32+[3]CF!AZ32+[4]CF!AZ32</f>
        <v>0</v>
      </c>
      <c r="BA32" s="10">
        <f>[1]CF!BA32+[2]CF!BA32+[3]CF!BA32+[4]CF!BA32</f>
        <v>0</v>
      </c>
      <c r="BB32" s="10">
        <f>[1]CF!BB32+[2]CF!BB32+[3]CF!BB32+[4]CF!BB32</f>
        <v>0</v>
      </c>
      <c r="BC32" s="10">
        <f>[1]CF!BC32+[2]CF!BC32+[3]CF!BC32+[4]CF!BC32</f>
        <v>0</v>
      </c>
      <c r="BD32" s="10">
        <f>[1]CF!BD32+[2]CF!BD32+[3]CF!BD32+[4]CF!BD32</f>
        <v>0</v>
      </c>
      <c r="BE32" s="10">
        <f>[1]CF!BE32+[2]CF!BE32+[3]CF!BE32+[4]CF!BE32</f>
        <v>0</v>
      </c>
      <c r="BF32" s="10">
        <f>[1]CF!BF32+[2]CF!BF32+[3]CF!BF32+[4]CF!BF32</f>
        <v>1000</v>
      </c>
      <c r="BG32" s="10">
        <f>[1]CF!BG32+[2]CF!BG32+[3]CF!BG32+[4]CF!BG32</f>
        <v>0</v>
      </c>
      <c r="BH32" s="10">
        <f>[1]CF!BH32+[2]CF!BH32+[3]CF!BH32+[4]CF!BH32</f>
        <v>0</v>
      </c>
      <c r="BI32" s="10">
        <f>[1]CF!BI32+[2]CF!BI32+[3]CF!BI32+[4]CF!BI32</f>
        <v>0</v>
      </c>
      <c r="BJ32" s="10">
        <f>[1]CF!BJ32+[2]CF!BJ32+[3]CF!BJ32+[4]CF!BJ32</f>
        <v>0</v>
      </c>
      <c r="BK32" s="10">
        <f>[1]CF!BK32+[2]CF!BK32+[3]CF!BK32+[4]CF!BK32</f>
        <v>0</v>
      </c>
      <c r="BL32" s="10">
        <f>[1]CF!BL32+[2]CF!BL32+[3]CF!BL32+[4]CF!BL32</f>
        <v>0</v>
      </c>
      <c r="BM32" s="10">
        <f>[1]CF!BM32+[2]CF!BM32+[3]CF!BM32+[4]CF!BM32</f>
        <v>0</v>
      </c>
      <c r="BN32" s="10">
        <f>[1]CF!BN32+[2]CF!BN32+[3]CF!BN32+[4]CF!BN32</f>
        <v>0</v>
      </c>
      <c r="BO32" s="10">
        <f>[1]CF!BO32+[2]CF!BO32+[3]CF!BO32+[4]CF!BO32</f>
        <v>0</v>
      </c>
      <c r="BP32" s="10">
        <f>[1]CF!BP32+[2]CF!BP32+[3]CF!BP32+[4]CF!BP32</f>
        <v>0</v>
      </c>
      <c r="BQ32" s="10">
        <f>[1]CF!BQ32+[2]CF!BQ32+[3]CF!BQ32+[4]CF!BQ32</f>
        <v>0</v>
      </c>
      <c r="BR32" s="10">
        <f>[1]CF!BR32+[2]CF!BR32+[3]CF!BR32+[4]CF!BR32</f>
        <v>0</v>
      </c>
      <c r="BS32" s="10">
        <f>[1]CF!BS32+[2]CF!BS32+[3]CF!BS32+[4]CF!BS32</f>
        <v>0</v>
      </c>
      <c r="BT32" s="10">
        <f>[1]CF!BT32+[2]CF!BT32+[3]CF!BT32+[4]CF!BT32</f>
        <v>0</v>
      </c>
      <c r="BU32" s="10">
        <f>[1]CF!BU32+[2]CF!BU32+[3]CF!BU32+[4]CF!BU32</f>
        <v>0</v>
      </c>
      <c r="BV32" s="10">
        <f>[1]CF!BV32+[2]CF!BV32+[3]CF!BV32+[4]CF!BV32</f>
        <v>0</v>
      </c>
      <c r="BW32" s="10">
        <f>[1]CF!BW32+[2]CF!BW32+[3]CF!BW32+[4]CF!BW32</f>
        <v>0</v>
      </c>
      <c r="BX32" s="10">
        <f>[1]CF!BX32+[2]CF!BX32+[3]CF!BX32+[4]CF!BX32</f>
        <v>0</v>
      </c>
      <c r="BY32" s="10">
        <f>[1]CF!BY32+[2]CF!BY32+[3]CF!BY32+[4]CF!BY32</f>
        <v>0</v>
      </c>
      <c r="BZ32" s="10">
        <f>[1]CF!BZ32+[2]CF!BZ32+[3]CF!BZ32+[4]CF!BZ32</f>
        <v>0</v>
      </c>
      <c r="CA32" s="10">
        <f>[1]CF!CA32+[2]CF!CA32+[3]CF!CA32+[4]CF!CA32</f>
        <v>0</v>
      </c>
      <c r="CB32" s="10">
        <f>[1]CF!CB32+[2]CF!CB32+[3]CF!CB32+[4]CF!CB32</f>
        <v>0</v>
      </c>
      <c r="CC32" s="10">
        <f>[1]CF!CC32+[2]CF!CC32+[3]CF!CC32+[4]CF!CC32</f>
        <v>0</v>
      </c>
      <c r="CD32" s="10">
        <f>[1]CF!CD32+[2]CF!CD32+[3]CF!CD32+[4]CF!CD32</f>
        <v>0</v>
      </c>
      <c r="CE32" s="10">
        <f>[1]CF!CE32+[2]CF!CE32+[3]CF!CE32+[4]CF!CE32</f>
        <v>0</v>
      </c>
      <c r="CF32" s="10">
        <f>[1]CF!CF32+[2]CF!CF32+[3]CF!CF32+[4]CF!CF32</f>
        <v>0</v>
      </c>
      <c r="CG32" s="10">
        <f>[1]CF!CG32+[2]CF!CG32+[3]CF!CG32+[4]CF!CG32</f>
        <v>0</v>
      </c>
      <c r="CH32" s="10">
        <f>[1]CF!CH32+[2]CF!CH32+[3]CF!CH32+[4]CF!CH32</f>
        <v>0</v>
      </c>
      <c r="CI32" s="10">
        <f>[1]CF!CI32+[2]CF!CI32+[3]CF!CI32+[4]CF!CI32</f>
        <v>0</v>
      </c>
      <c r="CJ32" s="10">
        <f>[1]CF!CJ32+[2]CF!CJ32+[3]CF!CJ32+[4]CF!CJ32</f>
        <v>0</v>
      </c>
      <c r="CK32" s="10">
        <f>[1]CF!CK32+[2]CF!CK32+[3]CF!CK32+[4]CF!CK32</f>
        <v>0</v>
      </c>
      <c r="CL32" s="10">
        <f>[1]CF!CL32+[2]CF!CL32+[3]CF!CL32+[4]CF!CL32</f>
        <v>0</v>
      </c>
      <c r="CM32" s="10">
        <f>[1]CF!CM32+[2]CF!CM32+[3]CF!CM32+[4]CF!CM32</f>
        <v>0</v>
      </c>
      <c r="CN32" s="10">
        <f>[1]CF!CN32+[2]CF!CN32+[3]CF!CN32+[4]CF!CN32</f>
        <v>0</v>
      </c>
      <c r="CO32" s="10">
        <f>[1]CF!CO32+[2]CF!CO32+[3]CF!CO32+[4]CF!CO32</f>
        <v>0</v>
      </c>
      <c r="CP32" s="10">
        <f>[1]CF!CP32+[2]CF!CP32+[3]CF!CP32+[4]CF!CP32</f>
        <v>0</v>
      </c>
      <c r="CQ32" s="10">
        <f>[1]CF!CQ32+[2]CF!CQ32+[3]CF!CQ32+[4]CF!CQ32</f>
        <v>0</v>
      </c>
      <c r="CR32" s="10">
        <f>[1]CF!CR32+[2]CF!CR32+[3]CF!CR32+[4]CF!CR32</f>
        <v>0</v>
      </c>
      <c r="CS32" s="10">
        <f>[1]CF!CS32+[2]CF!CS32+[3]CF!CS32+[4]CF!CS32</f>
        <v>0</v>
      </c>
      <c r="CT32" s="10">
        <f>[1]CF!CT32+[2]CF!CT32+[3]CF!CT32+[4]CF!CT32</f>
        <v>0</v>
      </c>
      <c r="CU32" s="10">
        <f>[1]CF!CU32+[2]CF!CU32+[3]CF!CU32+[4]CF!CU32</f>
        <v>0</v>
      </c>
      <c r="CV32" s="10">
        <f>[1]CF!CV32+[2]CF!CV32+[3]CF!CV32+[4]CF!CV32</f>
        <v>0</v>
      </c>
      <c r="CW32" s="10">
        <f>[1]CF!CW32+[2]CF!CW32+[3]CF!CW32+[4]CF!CW32</f>
        <v>0</v>
      </c>
      <c r="CX32" s="10">
        <f>[1]CF!CX32+[2]CF!CX32+[3]CF!CX32+[4]CF!CX32</f>
        <v>0</v>
      </c>
      <c r="CY32" s="10">
        <f>[1]CF!CY32+[2]CF!CY32+[3]CF!CY32+[4]CF!CY32</f>
        <v>0</v>
      </c>
      <c r="CZ32" s="10">
        <f>[1]CF!CZ32+[2]CF!CZ32+[3]CF!CZ32+[4]CF!CZ32</f>
        <v>0</v>
      </c>
      <c r="DA32" s="10">
        <f>[1]CF!DA32+[2]CF!DA32+[3]CF!DA32+[4]CF!DA32</f>
        <v>0</v>
      </c>
      <c r="DB32" s="10">
        <f>[1]CF!DB32+[2]CF!DB32+[3]CF!DB32+[4]CF!DB32</f>
        <v>0</v>
      </c>
      <c r="DC32" s="10">
        <f>[1]CF!DC32+[2]CF!DC32+[3]CF!DC32+[4]CF!DC32</f>
        <v>0</v>
      </c>
      <c r="DD32" s="10">
        <f>[1]CF!DD32+[2]CF!DD32+[3]CF!DD32+[4]CF!DD32</f>
        <v>0</v>
      </c>
      <c r="DE32" s="10">
        <f>[1]CF!DE32+[2]CF!DE32+[3]CF!DE32+[4]CF!DE32</f>
        <v>0</v>
      </c>
      <c r="DF32" s="10">
        <f>[1]CF!DF32+[2]CF!DF32+[3]CF!DF32+[4]CF!DF32</f>
        <v>0</v>
      </c>
      <c r="DG32" s="10">
        <f>[1]CF!DG32+[2]CF!DG32+[3]CF!DG32+[4]CF!DG32</f>
        <v>0</v>
      </c>
      <c r="DH32" s="10">
        <f>[1]CF!DH32+[2]CF!DH32+[3]CF!DH32+[4]CF!DH32</f>
        <v>0</v>
      </c>
      <c r="DI32" s="10">
        <f>[1]CF!DI32+[2]CF!DI32+[3]CF!DI32+[4]CF!DI32</f>
        <v>0</v>
      </c>
      <c r="DJ32" s="10">
        <f>[1]CF!DJ32+[2]CF!DJ32+[3]CF!DJ32+[4]CF!DJ32</f>
        <v>0</v>
      </c>
      <c r="DK32" s="10">
        <f>[1]CF!DK32+[2]CF!DK32+[3]CF!DK32+[4]CF!DK32</f>
        <v>0</v>
      </c>
      <c r="DL32" s="10">
        <f>[1]CF!DL32+[2]CF!DL32+[3]CF!DL32+[4]CF!DL32</f>
        <v>0</v>
      </c>
      <c r="DM32" s="10">
        <f>[1]CF!DM32+[2]CF!DM32+[3]CF!DM32+[4]CF!DM32</f>
        <v>0</v>
      </c>
      <c r="DN32" s="10">
        <f>[1]CF!DN32+[2]CF!DN32+[3]CF!DN32+[4]CF!DN32</f>
        <v>0</v>
      </c>
      <c r="DO32" s="10">
        <f>[1]CF!DO32+[2]CF!DO32+[3]CF!DO32+[4]CF!DO32</f>
        <v>0</v>
      </c>
      <c r="DP32" s="10">
        <f>[1]CF!DP32+[2]CF!DP32+[3]CF!DP32+[4]CF!DP32</f>
        <v>0</v>
      </c>
      <c r="DQ32" s="10">
        <f>[1]CF!DQ32+[2]CF!DQ32+[3]CF!DQ32+[4]CF!DQ32</f>
        <v>0</v>
      </c>
      <c r="DR32" s="10">
        <f>[1]CF!DR32+[2]CF!DR32+[3]CF!DR32+[4]CF!DR32</f>
        <v>0</v>
      </c>
      <c r="DS32" s="10">
        <f>[1]CF!DS32+[2]CF!DS32+[3]CF!DS32+[4]CF!DS32</f>
        <v>0</v>
      </c>
      <c r="DT32" s="10">
        <f>[1]CF!DT32+[2]CF!DT32+[3]CF!DT32+[4]CF!DT32</f>
        <v>0</v>
      </c>
      <c r="DU32" s="10">
        <f>[1]CF!DU32+[2]CF!DU32+[3]CF!DU32+[4]CF!DU32</f>
        <v>0</v>
      </c>
      <c r="DV32" s="10">
        <f>[1]CF!DV32+[2]CF!DV32+[3]CF!DV32+[4]CF!DV32</f>
        <v>0</v>
      </c>
      <c r="DW32" s="10">
        <f>[1]CF!DW32+[2]CF!DW32+[3]CF!DW32+[4]CF!DW32</f>
        <v>0</v>
      </c>
    </row>
    <row r="33" spans="1:127">
      <c r="A33" s="123" t="s">
        <v>17</v>
      </c>
      <c r="B33" s="129">
        <f>SUM(B28:B32)</f>
        <v>23852820.109999999</v>
      </c>
      <c r="C33" s="130">
        <f>SUM(C28:C32)</f>
        <v>835437.64</v>
      </c>
      <c r="D33" s="124">
        <f t="shared" si="8"/>
        <v>-23017382.469999999</v>
      </c>
      <c r="E33" s="131">
        <f t="shared" si="9"/>
        <v>-0.96497530957986166</v>
      </c>
      <c r="F33" s="125">
        <f t="shared" ref="F33:AK33" si="22">SUM(F28:F32)</f>
        <v>0</v>
      </c>
      <c r="G33" s="125">
        <f t="shared" si="22"/>
        <v>267</v>
      </c>
      <c r="H33" s="125">
        <f t="shared" si="22"/>
        <v>113604</v>
      </c>
      <c r="I33" s="125">
        <f t="shared" si="22"/>
        <v>0</v>
      </c>
      <c r="J33" s="125">
        <f t="shared" si="22"/>
        <v>9337</v>
      </c>
      <c r="K33" s="125">
        <f t="shared" si="22"/>
        <v>0</v>
      </c>
      <c r="L33" s="125">
        <f t="shared" si="22"/>
        <v>0</v>
      </c>
      <c r="M33" s="125">
        <f t="shared" si="22"/>
        <v>0</v>
      </c>
      <c r="N33" s="125">
        <f t="shared" si="22"/>
        <v>0</v>
      </c>
      <c r="O33" s="125">
        <f t="shared" si="22"/>
        <v>1000</v>
      </c>
      <c r="P33" s="125">
        <f t="shared" si="22"/>
        <v>0</v>
      </c>
      <c r="Q33" s="125">
        <f t="shared" si="22"/>
        <v>0</v>
      </c>
      <c r="R33" s="125">
        <f t="shared" si="22"/>
        <v>0</v>
      </c>
      <c r="S33" s="125">
        <f t="shared" si="22"/>
        <v>0</v>
      </c>
      <c r="T33" s="125">
        <f t="shared" si="22"/>
        <v>0</v>
      </c>
      <c r="U33" s="125">
        <f t="shared" si="22"/>
        <v>1000</v>
      </c>
      <c r="V33" s="125">
        <f t="shared" si="22"/>
        <v>10000</v>
      </c>
      <c r="W33" s="125">
        <f t="shared" si="22"/>
        <v>5000</v>
      </c>
      <c r="X33" s="125">
        <f t="shared" si="22"/>
        <v>10057447.559999999</v>
      </c>
      <c r="Y33" s="125">
        <f t="shared" si="22"/>
        <v>1100000</v>
      </c>
      <c r="Z33" s="125">
        <f t="shared" si="22"/>
        <v>0</v>
      </c>
      <c r="AA33" s="125">
        <f t="shared" si="22"/>
        <v>570730.55000000005</v>
      </c>
      <c r="AB33" s="125">
        <f t="shared" si="22"/>
        <v>104000</v>
      </c>
      <c r="AC33" s="125">
        <f t="shared" si="22"/>
        <v>0</v>
      </c>
      <c r="AD33" s="125">
        <f t="shared" si="22"/>
        <v>24850</v>
      </c>
      <c r="AE33" s="125">
        <f t="shared" si="22"/>
        <v>0</v>
      </c>
      <c r="AF33" s="125">
        <f t="shared" si="22"/>
        <v>1213000</v>
      </c>
      <c r="AG33" s="125">
        <f t="shared" si="22"/>
        <v>0</v>
      </c>
      <c r="AH33" s="125">
        <f t="shared" si="22"/>
        <v>0</v>
      </c>
      <c r="AI33" s="125">
        <f t="shared" si="22"/>
        <v>220000</v>
      </c>
      <c r="AJ33" s="125">
        <f t="shared" si="22"/>
        <v>0</v>
      </c>
      <c r="AK33" s="125">
        <f t="shared" si="22"/>
        <v>373500</v>
      </c>
      <c r="AL33" s="125">
        <f t="shared" ref="AL33:BQ33" si="23">SUM(AL28:AL32)</f>
        <v>0</v>
      </c>
      <c r="AM33" s="125">
        <f t="shared" si="23"/>
        <v>15000</v>
      </c>
      <c r="AN33" s="125">
        <f t="shared" si="23"/>
        <v>5200000</v>
      </c>
      <c r="AO33" s="125">
        <f t="shared" si="23"/>
        <v>0</v>
      </c>
      <c r="AP33" s="125">
        <f t="shared" si="23"/>
        <v>0</v>
      </c>
      <c r="AQ33" s="125">
        <f t="shared" si="23"/>
        <v>0</v>
      </c>
      <c r="AR33" s="125">
        <f t="shared" si="23"/>
        <v>101000</v>
      </c>
      <c r="AS33" s="125">
        <f t="shared" si="23"/>
        <v>0</v>
      </c>
      <c r="AT33" s="125">
        <f t="shared" si="23"/>
        <v>5000</v>
      </c>
      <c r="AU33" s="125">
        <f t="shared" si="23"/>
        <v>0</v>
      </c>
      <c r="AV33" s="125">
        <f t="shared" si="23"/>
        <v>50000</v>
      </c>
      <c r="AW33" s="125">
        <f t="shared" si="23"/>
        <v>0</v>
      </c>
      <c r="AX33" s="125">
        <f t="shared" si="23"/>
        <v>0</v>
      </c>
      <c r="AY33" s="125">
        <f t="shared" si="23"/>
        <v>134000</v>
      </c>
      <c r="AZ33" s="125">
        <f t="shared" si="23"/>
        <v>0</v>
      </c>
      <c r="BA33" s="125">
        <f t="shared" si="23"/>
        <v>5000</v>
      </c>
      <c r="BB33" s="125">
        <f t="shared" si="23"/>
        <v>0</v>
      </c>
      <c r="BC33" s="125">
        <f t="shared" si="23"/>
        <v>1100000</v>
      </c>
      <c r="BD33" s="125">
        <f t="shared" si="23"/>
        <v>0</v>
      </c>
      <c r="BE33" s="125">
        <f t="shared" si="23"/>
        <v>0</v>
      </c>
      <c r="BF33" s="125">
        <f t="shared" si="23"/>
        <v>101000</v>
      </c>
      <c r="BG33" s="125">
        <f t="shared" si="23"/>
        <v>0</v>
      </c>
      <c r="BH33" s="125">
        <f t="shared" si="23"/>
        <v>3135884</v>
      </c>
      <c r="BI33" s="125">
        <f t="shared" si="23"/>
        <v>0</v>
      </c>
      <c r="BJ33" s="125">
        <f t="shared" si="23"/>
        <v>202200</v>
      </c>
      <c r="BK33" s="125">
        <f t="shared" si="23"/>
        <v>0</v>
      </c>
      <c r="BL33" s="125">
        <f t="shared" si="23"/>
        <v>0</v>
      </c>
      <c r="BM33" s="125">
        <f t="shared" si="23"/>
        <v>0</v>
      </c>
      <c r="BN33" s="125">
        <f t="shared" si="23"/>
        <v>0</v>
      </c>
      <c r="BO33" s="125">
        <f t="shared" si="23"/>
        <v>0</v>
      </c>
      <c r="BP33" s="125">
        <f t="shared" si="23"/>
        <v>0</v>
      </c>
      <c r="BQ33" s="125">
        <f t="shared" si="23"/>
        <v>0</v>
      </c>
      <c r="BR33" s="125">
        <f t="shared" ref="BR33:CW33" si="24">SUM(BR28:BR32)</f>
        <v>0</v>
      </c>
      <c r="BS33" s="125">
        <f t="shared" si="24"/>
        <v>0</v>
      </c>
      <c r="BT33" s="125">
        <f t="shared" si="24"/>
        <v>0</v>
      </c>
      <c r="BU33" s="125">
        <f t="shared" si="24"/>
        <v>0</v>
      </c>
      <c r="BV33" s="125">
        <f t="shared" si="24"/>
        <v>0</v>
      </c>
      <c r="BW33" s="125">
        <f t="shared" si="24"/>
        <v>0</v>
      </c>
      <c r="BX33" s="125">
        <f t="shared" si="24"/>
        <v>0</v>
      </c>
      <c r="BY33" s="125">
        <f t="shared" si="24"/>
        <v>0</v>
      </c>
      <c r="BZ33" s="125">
        <f t="shared" si="24"/>
        <v>0</v>
      </c>
      <c r="CA33" s="125">
        <f t="shared" si="24"/>
        <v>0</v>
      </c>
      <c r="CB33" s="125">
        <f t="shared" si="24"/>
        <v>0</v>
      </c>
      <c r="CC33" s="125">
        <f t="shared" si="24"/>
        <v>0</v>
      </c>
      <c r="CD33" s="125">
        <f t="shared" si="24"/>
        <v>0</v>
      </c>
      <c r="CE33" s="125">
        <f t="shared" si="24"/>
        <v>0</v>
      </c>
      <c r="CF33" s="125">
        <f t="shared" si="24"/>
        <v>0</v>
      </c>
      <c r="CG33" s="125">
        <f t="shared" si="24"/>
        <v>0</v>
      </c>
      <c r="CH33" s="125">
        <f t="shared" si="24"/>
        <v>0</v>
      </c>
      <c r="CI33" s="125">
        <f t="shared" si="24"/>
        <v>0</v>
      </c>
      <c r="CJ33" s="125">
        <f t="shared" si="24"/>
        <v>0</v>
      </c>
      <c r="CK33" s="125">
        <f t="shared" si="24"/>
        <v>0</v>
      </c>
      <c r="CL33" s="125">
        <f t="shared" si="24"/>
        <v>0</v>
      </c>
      <c r="CM33" s="125">
        <f t="shared" si="24"/>
        <v>0</v>
      </c>
      <c r="CN33" s="125">
        <f t="shared" si="24"/>
        <v>0</v>
      </c>
      <c r="CO33" s="125">
        <f t="shared" si="24"/>
        <v>0</v>
      </c>
      <c r="CP33" s="125">
        <f t="shared" si="24"/>
        <v>0</v>
      </c>
      <c r="CQ33" s="125">
        <f t="shared" si="24"/>
        <v>0</v>
      </c>
      <c r="CR33" s="125">
        <f t="shared" si="24"/>
        <v>0</v>
      </c>
      <c r="CS33" s="125">
        <f t="shared" si="24"/>
        <v>0</v>
      </c>
      <c r="CT33" s="125">
        <f t="shared" si="24"/>
        <v>0</v>
      </c>
      <c r="CU33" s="125">
        <f t="shared" si="24"/>
        <v>0</v>
      </c>
      <c r="CV33" s="125">
        <f t="shared" si="24"/>
        <v>0</v>
      </c>
      <c r="CW33" s="125">
        <f t="shared" si="24"/>
        <v>0</v>
      </c>
      <c r="CX33" s="125">
        <f t="shared" ref="CX33:DW33" si="25">SUM(CX28:CX32)</f>
        <v>0</v>
      </c>
      <c r="CY33" s="125">
        <f t="shared" si="25"/>
        <v>0</v>
      </c>
      <c r="CZ33" s="125">
        <f t="shared" si="25"/>
        <v>0</v>
      </c>
      <c r="DA33" s="125">
        <f t="shared" si="25"/>
        <v>0</v>
      </c>
      <c r="DB33" s="125">
        <f t="shared" si="25"/>
        <v>0</v>
      </c>
      <c r="DC33" s="125">
        <f t="shared" si="25"/>
        <v>0</v>
      </c>
      <c r="DD33" s="125">
        <f t="shared" si="25"/>
        <v>0</v>
      </c>
      <c r="DE33" s="125">
        <f t="shared" si="25"/>
        <v>0</v>
      </c>
      <c r="DF33" s="125">
        <f t="shared" si="25"/>
        <v>0</v>
      </c>
      <c r="DG33" s="125">
        <f t="shared" si="25"/>
        <v>0</v>
      </c>
      <c r="DH33" s="125">
        <f t="shared" si="25"/>
        <v>0</v>
      </c>
      <c r="DI33" s="125">
        <f t="shared" si="25"/>
        <v>0</v>
      </c>
      <c r="DJ33" s="125">
        <f t="shared" si="25"/>
        <v>0</v>
      </c>
      <c r="DK33" s="125">
        <f t="shared" si="25"/>
        <v>0</v>
      </c>
      <c r="DL33" s="125">
        <f t="shared" si="25"/>
        <v>0</v>
      </c>
      <c r="DM33" s="125">
        <f t="shared" si="25"/>
        <v>0</v>
      </c>
      <c r="DN33" s="125">
        <f t="shared" si="25"/>
        <v>0</v>
      </c>
      <c r="DO33" s="125">
        <f t="shared" si="25"/>
        <v>0</v>
      </c>
      <c r="DP33" s="125">
        <f t="shared" si="25"/>
        <v>0</v>
      </c>
      <c r="DQ33" s="125">
        <f t="shared" si="25"/>
        <v>0</v>
      </c>
      <c r="DR33" s="125">
        <f t="shared" si="25"/>
        <v>0</v>
      </c>
      <c r="DS33" s="125">
        <f t="shared" si="25"/>
        <v>0</v>
      </c>
      <c r="DT33" s="125">
        <f t="shared" si="25"/>
        <v>0</v>
      </c>
      <c r="DU33" s="125">
        <f t="shared" si="25"/>
        <v>0</v>
      </c>
      <c r="DV33" s="125">
        <f t="shared" si="25"/>
        <v>0</v>
      </c>
      <c r="DW33" s="125">
        <f t="shared" si="25"/>
        <v>0</v>
      </c>
    </row>
    <row r="34" spans="1:127">
      <c r="A34" s="23" t="s">
        <v>2</v>
      </c>
      <c r="B34" s="55"/>
      <c r="C34" s="70" t="str">
        <f>IF('CF fact'!B34="","",'CF fact'!B34)</f>
        <v/>
      </c>
      <c r="D34" s="24" t="str">
        <f t="shared" si="8"/>
        <v/>
      </c>
      <c r="E34" s="37" t="str">
        <f t="shared" si="9"/>
        <v/>
      </c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25"/>
      <c r="AT34" s="25"/>
      <c r="AU34" s="25"/>
      <c r="AV34" s="25"/>
      <c r="AW34" s="25"/>
      <c r="AX34" s="25"/>
      <c r="AY34" s="25"/>
      <c r="AZ34" s="25"/>
      <c r="BA34" s="25"/>
      <c r="BB34" s="25"/>
      <c r="BC34" s="25"/>
      <c r="BD34" s="25"/>
      <c r="BE34" s="25"/>
      <c r="BF34" s="25"/>
      <c r="BG34" s="25"/>
      <c r="BH34" s="25"/>
      <c r="BI34" s="25"/>
      <c r="BJ34" s="25"/>
      <c r="BK34" s="25"/>
      <c r="BL34" s="25"/>
      <c r="BM34" s="25"/>
      <c r="BN34" s="25"/>
      <c r="BO34" s="25"/>
      <c r="BP34" s="25"/>
      <c r="BQ34" s="25"/>
      <c r="BR34" s="25"/>
      <c r="BS34" s="25"/>
      <c r="BT34" s="25"/>
      <c r="BU34" s="25"/>
      <c r="BV34" s="25"/>
      <c r="BW34" s="25"/>
      <c r="BX34" s="25"/>
      <c r="BY34" s="25"/>
      <c r="BZ34" s="25"/>
      <c r="CA34" s="25"/>
      <c r="CB34" s="25"/>
      <c r="CC34" s="25"/>
      <c r="CD34" s="25"/>
      <c r="CE34" s="25"/>
      <c r="CF34" s="25"/>
      <c r="CG34" s="25"/>
      <c r="CH34" s="25"/>
      <c r="CI34" s="25"/>
      <c r="CJ34" s="25"/>
      <c r="CK34" s="25"/>
      <c r="CL34" s="25"/>
      <c r="CM34" s="25"/>
      <c r="CN34" s="25"/>
      <c r="CO34" s="25"/>
      <c r="CP34" s="25"/>
      <c r="CQ34" s="25"/>
      <c r="CR34" s="25"/>
      <c r="CS34" s="25"/>
      <c r="CT34" s="25"/>
      <c r="CU34" s="25"/>
      <c r="CV34" s="25"/>
      <c r="CW34" s="25"/>
      <c r="CX34" s="25"/>
      <c r="CY34" s="25"/>
      <c r="CZ34" s="25"/>
      <c r="DA34" s="25"/>
      <c r="DB34" s="25"/>
      <c r="DC34" s="25"/>
      <c r="DD34" s="25"/>
      <c r="DE34" s="25"/>
      <c r="DF34" s="25"/>
      <c r="DG34" s="25"/>
      <c r="DH34" s="25"/>
      <c r="DI34" s="25"/>
      <c r="DJ34" s="25"/>
      <c r="DK34" s="25"/>
      <c r="DL34" s="25"/>
      <c r="DM34" s="25"/>
      <c r="DN34" s="25"/>
      <c r="DO34" s="25"/>
      <c r="DP34" s="25"/>
      <c r="DQ34" s="25"/>
      <c r="DR34" s="25"/>
      <c r="DS34" s="25"/>
      <c r="DT34" s="25"/>
      <c r="DU34" s="25"/>
      <c r="DV34" s="25"/>
      <c r="DW34" s="25"/>
    </row>
    <row r="35" spans="1:127">
      <c r="A35" s="149" t="s">
        <v>41</v>
      </c>
      <c r="B35" s="57">
        <f>SUMIFS(F35:DW35,$F$2:$DW$2,"&gt;="&amp;Справочник!$H$1,$F$2:$DW$2,"&lt;="&amp;Справочник!$H$2)</f>
        <v>11197882</v>
      </c>
      <c r="C35" s="72">
        <f>SUMIFS('CF fact'!$C35:$DT35,'CF fact'!$C$2:$DT$2,"&gt;="&amp;Справочник!$H$1,'CF fact'!$C$2:$DT$2,"&lt;="&amp;Справочник!$H$2)</f>
        <v>586283</v>
      </c>
      <c r="D35" s="26">
        <f t="shared" si="8"/>
        <v>-10611599</v>
      </c>
      <c r="E35" s="39">
        <f t="shared" si="9"/>
        <v>-0.94764340256487789</v>
      </c>
      <c r="F35" s="11">
        <f>[1]CF!F35+[2]CF!F35+[3]CF!F35+[4]CF!F35</f>
        <v>0</v>
      </c>
      <c r="G35" s="11">
        <f>[1]CF!G35+[2]CF!G35+[3]CF!G35+[4]CF!G35</f>
        <v>0</v>
      </c>
      <c r="H35" s="11">
        <f>[1]CF!H35+[2]CF!H35+[3]CF!H35+[4]CF!H35</f>
        <v>586283</v>
      </c>
      <c r="I35" s="11">
        <f>[1]CF!I35+[2]CF!I35+[3]CF!I35+[4]CF!I35</f>
        <v>0</v>
      </c>
      <c r="J35" s="11">
        <f>[1]CF!J35+[2]CF!J35+[3]CF!J35+[4]CF!J35</f>
        <v>0</v>
      </c>
      <c r="K35" s="11">
        <f>[1]CF!K35+[2]CF!K35+[3]CF!K35+[4]CF!K35</f>
        <v>0</v>
      </c>
      <c r="L35" s="11">
        <f>[1]CF!L35+[2]CF!L35+[3]CF!L35+[4]CF!L35</f>
        <v>0</v>
      </c>
      <c r="M35" s="11">
        <f>[1]CF!M35+[2]CF!M35+[3]CF!M35+[4]CF!M35</f>
        <v>0</v>
      </c>
      <c r="N35" s="11">
        <f>[1]CF!N35+[2]CF!N35+[3]CF!N35+[4]CF!N35</f>
        <v>0</v>
      </c>
      <c r="O35" s="11">
        <f>[1]CF!O35+[2]CF!O35+[3]CF!O35+[4]CF!O35</f>
        <v>0</v>
      </c>
      <c r="P35" s="11">
        <f>[1]CF!P35+[2]CF!P35+[3]CF!P35+[4]CF!P35</f>
        <v>0</v>
      </c>
      <c r="Q35" s="11">
        <f>[1]CF!Q35+[2]CF!Q35+[3]CF!Q35+[4]CF!Q35</f>
        <v>0</v>
      </c>
      <c r="R35" s="11">
        <f>[1]CF!R35+[2]CF!R35+[3]CF!R35+[4]CF!R35</f>
        <v>0</v>
      </c>
      <c r="S35" s="11">
        <f>[1]CF!S35+[2]CF!S35+[3]CF!S35+[4]CF!S35</f>
        <v>0</v>
      </c>
      <c r="T35" s="11">
        <f>[1]CF!T35+[2]CF!T35+[3]CF!T35+[4]CF!T35</f>
        <v>0</v>
      </c>
      <c r="U35" s="11">
        <f>[1]CF!U35+[2]CF!U35+[3]CF!U35+[4]CF!U35</f>
        <v>0</v>
      </c>
      <c r="V35" s="11">
        <f>[1]CF!V35+[2]CF!V35+[3]CF!V35+[4]CF!V35</f>
        <v>0</v>
      </c>
      <c r="W35" s="11">
        <f>[1]CF!W35+[2]CF!W35+[3]CF!W35+[4]CF!W35</f>
        <v>0</v>
      </c>
      <c r="X35" s="11">
        <f>[1]CF!X35+[2]CF!X35+[3]CF!X35+[4]CF!X35</f>
        <v>0</v>
      </c>
      <c r="Y35" s="11">
        <f>[1]CF!Y35+[2]CF!Y35+[3]CF!Y35+[4]CF!Y35</f>
        <v>0</v>
      </c>
      <c r="Z35" s="11">
        <f>[1]CF!Z35+[2]CF!Z35+[3]CF!Z35+[4]CF!Z35</f>
        <v>0</v>
      </c>
      <c r="AA35" s="11">
        <f>[1]CF!AA35+[2]CF!AA35+[3]CF!AA35+[4]CF!AA35</f>
        <v>0</v>
      </c>
      <c r="AB35" s="11">
        <f>[1]CF!AB35+[2]CF!AB35+[3]CF!AB35+[4]CF!AB35</f>
        <v>0</v>
      </c>
      <c r="AC35" s="11">
        <f>[1]CF!AC35+[2]CF!AC35+[3]CF!AC35+[4]CF!AC35</f>
        <v>0</v>
      </c>
      <c r="AD35" s="11">
        <f>[1]CF!AD35+[2]CF!AD35+[3]CF!AD35+[4]CF!AD35</f>
        <v>0</v>
      </c>
      <c r="AE35" s="11">
        <f>[1]CF!AE35+[2]CF!AE35+[3]CF!AE35+[4]CF!AE35</f>
        <v>947000</v>
      </c>
      <c r="AF35" s="11">
        <f>[1]CF!AF35+[2]CF!AF35+[3]CF!AF35+[4]CF!AF35</f>
        <v>0</v>
      </c>
      <c r="AG35" s="11">
        <f>[1]CF!AG35+[2]CF!AG35+[3]CF!AG35+[4]CF!AG35</f>
        <v>0</v>
      </c>
      <c r="AH35" s="11">
        <f>[1]CF!AH35+[2]CF!AH35+[3]CF!AH35+[4]CF!AH35</f>
        <v>0</v>
      </c>
      <c r="AI35" s="11">
        <f>[1]CF!AI35+[2]CF!AI35+[3]CF!AI35+[4]CF!AI35</f>
        <v>0</v>
      </c>
      <c r="AJ35" s="11">
        <f>[1]CF!AJ35+[2]CF!AJ35+[3]CF!AJ35+[4]CF!AJ35</f>
        <v>0</v>
      </c>
      <c r="AK35" s="11">
        <f>[1]CF!AK35+[2]CF!AK35+[3]CF!AK35+[4]CF!AK35</f>
        <v>0</v>
      </c>
      <c r="AL35" s="11">
        <f>[1]CF!AL35+[2]CF!AL35+[3]CF!AL35+[4]CF!AL35</f>
        <v>0</v>
      </c>
      <c r="AM35" s="11">
        <f>[1]CF!AM35+[2]CF!AM35+[3]CF!AM35+[4]CF!AM35</f>
        <v>0</v>
      </c>
      <c r="AN35" s="11">
        <f>[1]CF!AN35+[2]CF!AN35+[3]CF!AN35+[4]CF!AN35</f>
        <v>0</v>
      </c>
      <c r="AO35" s="11">
        <f>[1]CF!AO35+[2]CF!AO35+[3]CF!AO35+[4]CF!AO35</f>
        <v>0</v>
      </c>
      <c r="AP35" s="11">
        <f>[1]CF!AP35+[2]CF!AP35+[3]CF!AP35+[4]CF!AP35</f>
        <v>0</v>
      </c>
      <c r="AQ35" s="11">
        <f>[1]CF!AQ35+[2]CF!AQ35+[3]CF!AQ35+[4]CF!AQ35</f>
        <v>0</v>
      </c>
      <c r="AR35" s="11">
        <f>[1]CF!AR35+[2]CF!AR35+[3]CF!AR35+[4]CF!AR35</f>
        <v>0</v>
      </c>
      <c r="AS35" s="11">
        <f>[1]CF!AS35+[2]CF!AS35+[3]CF!AS35+[4]CF!AS35</f>
        <v>0</v>
      </c>
      <c r="AT35" s="11">
        <f>[1]CF!AT35+[2]CF!AT35+[3]CF!AT35+[4]CF!AT35</f>
        <v>0</v>
      </c>
      <c r="AU35" s="11">
        <f>[1]CF!AU35+[2]CF!AU35+[3]CF!AU35+[4]CF!AU35</f>
        <v>0</v>
      </c>
      <c r="AV35" s="11">
        <f>[1]CF!AV35+[2]CF!AV35+[3]CF!AV35+[4]CF!AV35</f>
        <v>0</v>
      </c>
      <c r="AW35" s="11">
        <f>[1]CF!AW35+[2]CF!AW35+[3]CF!AW35+[4]CF!AW35</f>
        <v>0</v>
      </c>
      <c r="AX35" s="11">
        <f>[1]CF!AX35+[2]CF!AX35+[3]CF!AX35+[4]CF!AX35</f>
        <v>0</v>
      </c>
      <c r="AY35" s="11">
        <f>[1]CF!AY35+[2]CF!AY35+[3]CF!AY35+[4]CF!AY35</f>
        <v>0</v>
      </c>
      <c r="AZ35" s="11">
        <f>[1]CF!AZ35+[2]CF!AZ35+[3]CF!AZ35+[4]CF!AZ35</f>
        <v>0</v>
      </c>
      <c r="BA35" s="11">
        <f>[1]CF!BA35+[2]CF!BA35+[3]CF!BA35+[4]CF!BA35</f>
        <v>0</v>
      </c>
      <c r="BB35" s="11">
        <f>[1]CF!BB35+[2]CF!BB35+[3]CF!BB35+[4]CF!BB35</f>
        <v>0</v>
      </c>
      <c r="BC35" s="11">
        <f>[1]CF!BC35+[2]CF!BC35+[3]CF!BC35+[4]CF!BC35</f>
        <v>0</v>
      </c>
      <c r="BD35" s="11">
        <f>[1]CF!BD35+[2]CF!BD35+[3]CF!BD35+[4]CF!BD35</f>
        <v>0</v>
      </c>
      <c r="BE35" s="11">
        <f>[1]CF!BE35+[2]CF!BE35+[3]CF!BE35+[4]CF!BE35</f>
        <v>0</v>
      </c>
      <c r="BF35" s="11">
        <f>[1]CF!BF35+[2]CF!BF35+[3]CF!BF35+[4]CF!BF35</f>
        <v>0</v>
      </c>
      <c r="BG35" s="11">
        <f>[1]CF!BG35+[2]CF!BG35+[3]CF!BG35+[4]CF!BG35</f>
        <v>0</v>
      </c>
      <c r="BH35" s="11">
        <f>[1]CF!BH35+[2]CF!BH35+[3]CF!BH35+[4]CF!BH35</f>
        <v>0</v>
      </c>
      <c r="BI35" s="11">
        <f>[1]CF!BI35+[2]CF!BI35+[3]CF!BI35+[4]CF!BI35</f>
        <v>0</v>
      </c>
      <c r="BJ35" s="11">
        <f>[1]CF!BJ35+[2]CF!BJ35+[3]CF!BJ35+[4]CF!BJ35</f>
        <v>0</v>
      </c>
      <c r="BK35" s="11">
        <f>[1]CF!BK35+[2]CF!BK35+[3]CF!BK35+[4]CF!BK35</f>
        <v>3221533</v>
      </c>
      <c r="BL35" s="11">
        <f>[1]CF!BL35+[2]CF!BL35+[3]CF!BL35+[4]CF!BL35</f>
        <v>0</v>
      </c>
      <c r="BM35" s="11">
        <f>[1]CF!BM35+[2]CF!BM35+[3]CF!BM35+[4]CF!BM35</f>
        <v>0</v>
      </c>
      <c r="BN35" s="11">
        <f>[1]CF!BN35+[2]CF!BN35+[3]CF!BN35+[4]CF!BN35</f>
        <v>0</v>
      </c>
      <c r="BO35" s="11">
        <f>[1]CF!BO35+[2]CF!BO35+[3]CF!BO35+[4]CF!BO35</f>
        <v>0</v>
      </c>
      <c r="BP35" s="11">
        <f>[1]CF!BP35+[2]CF!BP35+[3]CF!BP35+[4]CF!BP35</f>
        <v>0</v>
      </c>
      <c r="BQ35" s="11">
        <f>[1]CF!BQ35+[2]CF!BQ35+[3]CF!BQ35+[4]CF!BQ35</f>
        <v>0</v>
      </c>
      <c r="BR35" s="11">
        <f>[1]CF!BR35+[2]CF!BR35+[3]CF!BR35+[4]CF!BR35</f>
        <v>0</v>
      </c>
      <c r="BS35" s="11">
        <f>[1]CF!BS35+[2]CF!BS35+[3]CF!BS35+[4]CF!BS35</f>
        <v>0</v>
      </c>
      <c r="BT35" s="11">
        <f>[1]CF!BT35+[2]CF!BT35+[3]CF!BT35+[4]CF!BT35</f>
        <v>0</v>
      </c>
      <c r="BU35" s="11">
        <f>[1]CF!BU35+[2]CF!BU35+[3]CF!BU35+[4]CF!BU35</f>
        <v>0</v>
      </c>
      <c r="BV35" s="11">
        <f>[1]CF!BV35+[2]CF!BV35+[3]CF!BV35+[4]CF!BV35</f>
        <v>0</v>
      </c>
      <c r="BW35" s="11">
        <f>[1]CF!BW35+[2]CF!BW35+[3]CF!BW35+[4]CF!BW35</f>
        <v>0</v>
      </c>
      <c r="BX35" s="11">
        <f>[1]CF!BX35+[2]CF!BX35+[3]CF!BX35+[4]CF!BX35</f>
        <v>0</v>
      </c>
      <c r="BY35" s="11">
        <f>[1]CF!BY35+[2]CF!BY35+[3]CF!BY35+[4]CF!BY35</f>
        <v>0</v>
      </c>
      <c r="BZ35" s="11">
        <f>[1]CF!BZ35+[2]CF!BZ35+[3]CF!BZ35+[4]CF!BZ35</f>
        <v>0</v>
      </c>
      <c r="CA35" s="11">
        <f>[1]CF!CA35+[2]CF!CA35+[3]CF!CA35+[4]CF!CA35</f>
        <v>0</v>
      </c>
      <c r="CB35" s="11">
        <f>[1]CF!CB35+[2]CF!CB35+[3]CF!CB35+[4]CF!CB35</f>
        <v>0</v>
      </c>
      <c r="CC35" s="11">
        <f>[1]CF!CC35+[2]CF!CC35+[3]CF!CC35+[4]CF!CC35</f>
        <v>0</v>
      </c>
      <c r="CD35" s="11">
        <f>[1]CF!CD35+[2]CF!CD35+[3]CF!CD35+[4]CF!CD35</f>
        <v>0</v>
      </c>
      <c r="CE35" s="11">
        <f>[1]CF!CE35+[2]CF!CE35+[3]CF!CE35+[4]CF!CE35</f>
        <v>0</v>
      </c>
      <c r="CF35" s="11">
        <f>[1]CF!CF35+[2]CF!CF35+[3]CF!CF35+[4]CF!CF35</f>
        <v>0</v>
      </c>
      <c r="CG35" s="11">
        <f>[1]CF!CG35+[2]CF!CG35+[3]CF!CG35+[4]CF!CG35</f>
        <v>0</v>
      </c>
      <c r="CH35" s="11">
        <f>[1]CF!CH35+[2]CF!CH35+[3]CF!CH35+[4]CF!CH35</f>
        <v>0</v>
      </c>
      <c r="CI35" s="11">
        <f>[1]CF!CI35+[2]CF!CI35+[3]CF!CI35+[4]CF!CI35</f>
        <v>0</v>
      </c>
      <c r="CJ35" s="11">
        <f>[1]CF!CJ35+[2]CF!CJ35+[3]CF!CJ35+[4]CF!CJ35</f>
        <v>0</v>
      </c>
      <c r="CK35" s="11">
        <f>[1]CF!CK35+[2]CF!CK35+[3]CF!CK35+[4]CF!CK35</f>
        <v>0</v>
      </c>
      <c r="CL35" s="11">
        <f>[1]CF!CL35+[2]CF!CL35+[3]CF!CL35+[4]CF!CL35</f>
        <v>0</v>
      </c>
      <c r="CM35" s="11">
        <f>[1]CF!CM35+[2]CF!CM35+[3]CF!CM35+[4]CF!CM35</f>
        <v>0</v>
      </c>
      <c r="CN35" s="11">
        <f>[1]CF!CN35+[2]CF!CN35+[3]CF!CN35+[4]CF!CN35</f>
        <v>0</v>
      </c>
      <c r="CO35" s="11">
        <f>[1]CF!CO35+[2]CF!CO35+[3]CF!CO35+[4]CF!CO35</f>
        <v>0</v>
      </c>
      <c r="CP35" s="11">
        <f>[1]CF!CP35+[2]CF!CP35+[3]CF!CP35+[4]CF!CP35</f>
        <v>3221533</v>
      </c>
      <c r="CQ35" s="11">
        <f>[1]CF!CQ35+[2]CF!CQ35+[3]CF!CQ35+[4]CF!CQ35</f>
        <v>0</v>
      </c>
      <c r="CR35" s="11">
        <f>[1]CF!CR35+[2]CF!CR35+[3]CF!CR35+[4]CF!CR35</f>
        <v>0</v>
      </c>
      <c r="CS35" s="11">
        <f>[1]CF!CS35+[2]CF!CS35+[3]CF!CS35+[4]CF!CS35</f>
        <v>0</v>
      </c>
      <c r="CT35" s="11">
        <f>[1]CF!CT35+[2]CF!CT35+[3]CF!CT35+[4]CF!CT35</f>
        <v>0</v>
      </c>
      <c r="CU35" s="11">
        <f>[1]CF!CU35+[2]CF!CU35+[3]CF!CU35+[4]CF!CU35</f>
        <v>0</v>
      </c>
      <c r="CV35" s="11">
        <f>[1]CF!CV35+[2]CF!CV35+[3]CF!CV35+[4]CF!CV35</f>
        <v>0</v>
      </c>
      <c r="CW35" s="11">
        <f>[1]CF!CW35+[2]CF!CW35+[3]CF!CW35+[4]CF!CW35</f>
        <v>0</v>
      </c>
      <c r="CX35" s="11">
        <f>[1]CF!CX35+[2]CF!CX35+[3]CF!CX35+[4]CF!CX35</f>
        <v>0</v>
      </c>
      <c r="CY35" s="11">
        <f>[1]CF!CY35+[2]CF!CY35+[3]CF!CY35+[4]CF!CY35</f>
        <v>0</v>
      </c>
      <c r="CZ35" s="11">
        <f>[1]CF!CZ35+[2]CF!CZ35+[3]CF!CZ35+[4]CF!CZ35</f>
        <v>0</v>
      </c>
      <c r="DA35" s="11">
        <f>[1]CF!DA35+[2]CF!DA35+[3]CF!DA35+[4]CF!DA35</f>
        <v>0</v>
      </c>
      <c r="DB35" s="11">
        <f>[1]CF!DB35+[2]CF!DB35+[3]CF!DB35+[4]CF!DB35</f>
        <v>0</v>
      </c>
      <c r="DC35" s="11">
        <f>[1]CF!DC35+[2]CF!DC35+[3]CF!DC35+[4]CF!DC35</f>
        <v>0</v>
      </c>
      <c r="DD35" s="11">
        <f>[1]CF!DD35+[2]CF!DD35+[3]CF!DD35+[4]CF!DD35</f>
        <v>0</v>
      </c>
      <c r="DE35" s="11">
        <f>[1]CF!DE35+[2]CF!DE35+[3]CF!DE35+[4]CF!DE35</f>
        <v>0</v>
      </c>
      <c r="DF35" s="11">
        <f>[1]CF!DF35+[2]CF!DF35+[3]CF!DF35+[4]CF!DF35</f>
        <v>0</v>
      </c>
      <c r="DG35" s="11">
        <f>[1]CF!DG35+[2]CF!DG35+[3]CF!DG35+[4]CF!DG35</f>
        <v>0</v>
      </c>
      <c r="DH35" s="11">
        <f>[1]CF!DH35+[2]CF!DH35+[3]CF!DH35+[4]CF!DH35</f>
        <v>0</v>
      </c>
      <c r="DI35" s="11">
        <f>[1]CF!DI35+[2]CF!DI35+[3]CF!DI35+[4]CF!DI35</f>
        <v>0</v>
      </c>
      <c r="DJ35" s="11">
        <f>[1]CF!DJ35+[2]CF!DJ35+[3]CF!DJ35+[4]CF!DJ35</f>
        <v>0</v>
      </c>
      <c r="DK35" s="11">
        <f>[1]CF!DK35+[2]CF!DK35+[3]CF!DK35+[4]CF!DK35</f>
        <v>0</v>
      </c>
      <c r="DL35" s="11">
        <f>[1]CF!DL35+[2]CF!DL35+[3]CF!DL35+[4]CF!DL35</f>
        <v>0</v>
      </c>
      <c r="DM35" s="11">
        <f>[1]CF!DM35+[2]CF!DM35+[3]CF!DM35+[4]CF!DM35</f>
        <v>0</v>
      </c>
      <c r="DN35" s="11">
        <f>[1]CF!DN35+[2]CF!DN35+[3]CF!DN35+[4]CF!DN35</f>
        <v>0</v>
      </c>
      <c r="DO35" s="11">
        <f>[1]CF!DO35+[2]CF!DO35+[3]CF!DO35+[4]CF!DO35</f>
        <v>0</v>
      </c>
      <c r="DP35" s="11">
        <f>[1]CF!DP35+[2]CF!DP35+[3]CF!DP35+[4]CF!DP35</f>
        <v>0</v>
      </c>
      <c r="DQ35" s="11">
        <f>[1]CF!DQ35+[2]CF!DQ35+[3]CF!DQ35+[4]CF!DQ35</f>
        <v>0</v>
      </c>
      <c r="DR35" s="11">
        <f>[1]CF!DR35+[2]CF!DR35+[3]CF!DR35+[4]CF!DR35</f>
        <v>0</v>
      </c>
      <c r="DS35" s="11">
        <f>[1]CF!DS35+[2]CF!DS35+[3]CF!DS35+[4]CF!DS35</f>
        <v>0</v>
      </c>
      <c r="DT35" s="11">
        <f>[1]CF!DT35+[2]CF!DT35+[3]CF!DT35+[4]CF!DT35</f>
        <v>0</v>
      </c>
      <c r="DU35" s="11">
        <f>[1]CF!DU35+[2]CF!DU35+[3]CF!DU35+[4]CF!DU35</f>
        <v>3221533</v>
      </c>
      <c r="DV35" s="11">
        <f>[1]CF!DV35+[2]CF!DV35+[3]CF!DV35+[4]CF!DV35</f>
        <v>0</v>
      </c>
      <c r="DW35" s="11">
        <f>[1]CF!DW35+[2]CF!DW35+[3]CF!DW35+[4]CF!DW35</f>
        <v>0</v>
      </c>
    </row>
    <row r="36" spans="1:127">
      <c r="A36" s="145" t="s">
        <v>47</v>
      </c>
      <c r="B36" s="54">
        <f>SUMIFS(F36:DW36,$F$2:$DW$2,"&gt;="&amp;Справочник!$H$1,$F$2:$DW$2,"&lt;="&amp;Справочник!$H$2)</f>
        <v>360656.03</v>
      </c>
      <c r="C36" s="72">
        <f>SUMIFS('CF fact'!$C36:$DT36,'CF fact'!$C$2:$DT$2,"&gt;="&amp;Справочник!$H$1,'CF fact'!$C$2:$DT$2,"&lt;="&amp;Справочник!$H$2)</f>
        <v>360656</v>
      </c>
      <c r="D36" s="26">
        <f t="shared" si="8"/>
        <v>-3.0000000027939677E-2</v>
      </c>
      <c r="E36" s="39">
        <f t="shared" si="9"/>
        <v>-8.3181750844259209E-8</v>
      </c>
      <c r="F36" s="11">
        <f>[1]CF!F36+[2]CF!F36+[3]CF!F36+[4]CF!F36</f>
        <v>0</v>
      </c>
      <c r="G36" s="11">
        <f>[1]CF!G36+[2]CF!G36+[3]CF!G36+[4]CF!G36</f>
        <v>0</v>
      </c>
      <c r="H36" s="11">
        <f>[1]CF!H36+[2]CF!H36+[3]CF!H36+[4]CF!H36</f>
        <v>360656.03</v>
      </c>
      <c r="I36" s="11">
        <f>[1]CF!I36+[2]CF!I36+[3]CF!I36+[4]CF!I36</f>
        <v>0</v>
      </c>
      <c r="J36" s="11">
        <f>[1]CF!J36+[2]CF!J36+[3]CF!J36+[4]CF!J36</f>
        <v>0</v>
      </c>
      <c r="K36" s="11">
        <f>[1]CF!K36+[2]CF!K36+[3]CF!K36+[4]CF!K36</f>
        <v>0</v>
      </c>
      <c r="L36" s="11">
        <f>[1]CF!L36+[2]CF!L36+[3]CF!L36+[4]CF!L36</f>
        <v>0</v>
      </c>
      <c r="M36" s="11">
        <f>[1]CF!M36+[2]CF!M36+[3]CF!M36+[4]CF!M36</f>
        <v>0</v>
      </c>
      <c r="N36" s="11">
        <f>[1]CF!N36+[2]CF!N36+[3]CF!N36+[4]CF!N36</f>
        <v>0</v>
      </c>
      <c r="O36" s="11">
        <f>[1]CF!O36+[2]CF!O36+[3]CF!O36+[4]CF!O36</f>
        <v>0</v>
      </c>
      <c r="P36" s="11">
        <f>[1]CF!P36+[2]CF!P36+[3]CF!P36+[4]CF!P36</f>
        <v>0</v>
      </c>
      <c r="Q36" s="11">
        <f>[1]CF!Q36+[2]CF!Q36+[3]CF!Q36+[4]CF!Q36</f>
        <v>0</v>
      </c>
      <c r="R36" s="11">
        <f>[1]CF!R36+[2]CF!R36+[3]CF!R36+[4]CF!R36</f>
        <v>0</v>
      </c>
      <c r="S36" s="11">
        <f>[1]CF!S36+[2]CF!S36+[3]CF!S36+[4]CF!S36</f>
        <v>0</v>
      </c>
      <c r="T36" s="11">
        <f>[1]CF!T36+[2]CF!T36+[3]CF!T36+[4]CF!T36</f>
        <v>0</v>
      </c>
      <c r="U36" s="11">
        <f>[1]CF!U36+[2]CF!U36+[3]CF!U36+[4]CF!U36</f>
        <v>0</v>
      </c>
      <c r="V36" s="11">
        <f>[1]CF!V36+[2]CF!V36+[3]CF!V36+[4]CF!V36</f>
        <v>0</v>
      </c>
      <c r="W36" s="11">
        <f>[1]CF!W36+[2]CF!W36+[3]CF!W36+[4]CF!W36</f>
        <v>0</v>
      </c>
      <c r="X36" s="11">
        <f>[1]CF!X36+[2]CF!X36+[3]CF!X36+[4]CF!X36</f>
        <v>0</v>
      </c>
      <c r="Y36" s="11">
        <f>[1]CF!Y36+[2]CF!Y36+[3]CF!Y36+[4]CF!Y36</f>
        <v>0</v>
      </c>
      <c r="Z36" s="11">
        <f>[1]CF!Z36+[2]CF!Z36+[3]CF!Z36+[4]CF!Z36</f>
        <v>0</v>
      </c>
      <c r="AA36" s="11">
        <f>[1]CF!AA36+[2]CF!AA36+[3]CF!AA36+[4]CF!AA36</f>
        <v>0</v>
      </c>
      <c r="AB36" s="11">
        <f>[1]CF!AB36+[2]CF!AB36+[3]CF!AB36+[4]CF!AB36</f>
        <v>0</v>
      </c>
      <c r="AC36" s="11">
        <f>[1]CF!AC36+[2]CF!AC36+[3]CF!AC36+[4]CF!AC36</f>
        <v>0</v>
      </c>
      <c r="AD36" s="11">
        <f>[1]CF!AD36+[2]CF!AD36+[3]CF!AD36+[4]CF!AD36</f>
        <v>0</v>
      </c>
      <c r="AE36" s="11">
        <f>[1]CF!AE36+[2]CF!AE36+[3]CF!AE36+[4]CF!AE36</f>
        <v>0</v>
      </c>
      <c r="AF36" s="11">
        <f>[1]CF!AF36+[2]CF!AF36+[3]CF!AF36+[4]CF!AF36</f>
        <v>0</v>
      </c>
      <c r="AG36" s="11">
        <f>[1]CF!AG36+[2]CF!AG36+[3]CF!AG36+[4]CF!AG36</f>
        <v>0</v>
      </c>
      <c r="AH36" s="11">
        <f>[1]CF!AH36+[2]CF!AH36+[3]CF!AH36+[4]CF!AH36</f>
        <v>0</v>
      </c>
      <c r="AI36" s="11">
        <f>[1]CF!AI36+[2]CF!AI36+[3]CF!AI36+[4]CF!AI36</f>
        <v>0</v>
      </c>
      <c r="AJ36" s="11">
        <f>[1]CF!AJ36+[2]CF!AJ36+[3]CF!AJ36+[4]CF!AJ36</f>
        <v>0</v>
      </c>
      <c r="AK36" s="11">
        <f>[1]CF!AK36+[2]CF!AK36+[3]CF!AK36+[4]CF!AK36</f>
        <v>0</v>
      </c>
      <c r="AL36" s="11">
        <f>[1]CF!AL36+[2]CF!AL36+[3]CF!AL36+[4]CF!AL36</f>
        <v>0</v>
      </c>
      <c r="AM36" s="11">
        <f>[1]CF!AM36+[2]CF!AM36+[3]CF!AM36+[4]CF!AM36</f>
        <v>0</v>
      </c>
      <c r="AN36" s="11">
        <f>[1]CF!AN36+[2]CF!AN36+[3]CF!AN36+[4]CF!AN36</f>
        <v>0</v>
      </c>
      <c r="AO36" s="11">
        <f>[1]CF!AO36+[2]CF!AO36+[3]CF!AO36+[4]CF!AO36</f>
        <v>0</v>
      </c>
      <c r="AP36" s="11">
        <f>[1]CF!AP36+[2]CF!AP36+[3]CF!AP36+[4]CF!AP36</f>
        <v>0</v>
      </c>
      <c r="AQ36" s="11">
        <f>[1]CF!AQ36+[2]CF!AQ36+[3]CF!AQ36+[4]CF!AQ36</f>
        <v>0</v>
      </c>
      <c r="AR36" s="11">
        <f>[1]CF!AR36+[2]CF!AR36+[3]CF!AR36+[4]CF!AR36</f>
        <v>0</v>
      </c>
      <c r="AS36" s="11">
        <f>[1]CF!AS36+[2]CF!AS36+[3]CF!AS36+[4]CF!AS36</f>
        <v>0</v>
      </c>
      <c r="AT36" s="11">
        <f>[1]CF!AT36+[2]CF!AT36+[3]CF!AT36+[4]CF!AT36</f>
        <v>0</v>
      </c>
      <c r="AU36" s="11">
        <f>[1]CF!AU36+[2]CF!AU36+[3]CF!AU36+[4]CF!AU36</f>
        <v>0</v>
      </c>
      <c r="AV36" s="11">
        <f>[1]CF!AV36+[2]CF!AV36+[3]CF!AV36+[4]CF!AV36</f>
        <v>0</v>
      </c>
      <c r="AW36" s="11">
        <f>[1]CF!AW36+[2]CF!AW36+[3]CF!AW36+[4]CF!AW36</f>
        <v>0</v>
      </c>
      <c r="AX36" s="11">
        <f>[1]CF!AX36+[2]CF!AX36+[3]CF!AX36+[4]CF!AX36</f>
        <v>0</v>
      </c>
      <c r="AY36" s="11">
        <f>[1]CF!AY36+[2]CF!AY36+[3]CF!AY36+[4]CF!AY36</f>
        <v>0</v>
      </c>
      <c r="AZ36" s="11">
        <f>[1]CF!AZ36+[2]CF!AZ36+[3]CF!AZ36+[4]CF!AZ36</f>
        <v>0</v>
      </c>
      <c r="BA36" s="11">
        <f>[1]CF!BA36+[2]CF!BA36+[3]CF!BA36+[4]CF!BA36</f>
        <v>0</v>
      </c>
      <c r="BB36" s="11">
        <f>[1]CF!BB36+[2]CF!BB36+[3]CF!BB36+[4]CF!BB36</f>
        <v>0</v>
      </c>
      <c r="BC36" s="11">
        <f>[1]CF!BC36+[2]CF!BC36+[3]CF!BC36+[4]CF!BC36</f>
        <v>0</v>
      </c>
      <c r="BD36" s="11">
        <f>[1]CF!BD36+[2]CF!BD36+[3]CF!BD36+[4]CF!BD36</f>
        <v>0</v>
      </c>
      <c r="BE36" s="11">
        <f>[1]CF!BE36+[2]CF!BE36+[3]CF!BE36+[4]CF!BE36</f>
        <v>0</v>
      </c>
      <c r="BF36" s="11">
        <f>[1]CF!BF36+[2]CF!BF36+[3]CF!BF36+[4]CF!BF36</f>
        <v>0</v>
      </c>
      <c r="BG36" s="11">
        <f>[1]CF!BG36+[2]CF!BG36+[3]CF!BG36+[4]CF!BG36</f>
        <v>0</v>
      </c>
      <c r="BH36" s="11">
        <f>[1]CF!BH36+[2]CF!BH36+[3]CF!BH36+[4]CF!BH36</f>
        <v>0</v>
      </c>
      <c r="BI36" s="11">
        <f>[1]CF!BI36+[2]CF!BI36+[3]CF!BI36+[4]CF!BI36</f>
        <v>0</v>
      </c>
      <c r="BJ36" s="11">
        <f>[1]CF!BJ36+[2]CF!BJ36+[3]CF!BJ36+[4]CF!BJ36</f>
        <v>0</v>
      </c>
      <c r="BK36" s="11">
        <f>[1]CF!BK36+[2]CF!BK36+[3]CF!BK36+[4]CF!BK36</f>
        <v>0</v>
      </c>
      <c r="BL36" s="11">
        <f>[1]CF!BL36+[2]CF!BL36+[3]CF!BL36+[4]CF!BL36</f>
        <v>0</v>
      </c>
      <c r="BM36" s="11">
        <f>[1]CF!BM36+[2]CF!BM36+[3]CF!BM36+[4]CF!BM36</f>
        <v>0</v>
      </c>
      <c r="BN36" s="11">
        <f>[1]CF!BN36+[2]CF!BN36+[3]CF!BN36+[4]CF!BN36</f>
        <v>0</v>
      </c>
      <c r="BO36" s="11">
        <f>[1]CF!BO36+[2]CF!BO36+[3]CF!BO36+[4]CF!BO36</f>
        <v>0</v>
      </c>
      <c r="BP36" s="11">
        <f>[1]CF!BP36+[2]CF!BP36+[3]CF!BP36+[4]CF!BP36</f>
        <v>0</v>
      </c>
      <c r="BQ36" s="11">
        <f>[1]CF!BQ36+[2]CF!BQ36+[3]CF!BQ36+[4]CF!BQ36</f>
        <v>0</v>
      </c>
      <c r="BR36" s="11">
        <f>[1]CF!BR36+[2]CF!BR36+[3]CF!BR36+[4]CF!BR36</f>
        <v>0</v>
      </c>
      <c r="BS36" s="11">
        <f>[1]CF!BS36+[2]CF!BS36+[3]CF!BS36+[4]CF!BS36</f>
        <v>0</v>
      </c>
      <c r="BT36" s="11">
        <f>[1]CF!BT36+[2]CF!BT36+[3]CF!BT36+[4]CF!BT36</f>
        <v>0</v>
      </c>
      <c r="BU36" s="11">
        <f>[1]CF!BU36+[2]CF!BU36+[3]CF!BU36+[4]CF!BU36</f>
        <v>0</v>
      </c>
      <c r="BV36" s="11">
        <f>[1]CF!BV36+[2]CF!BV36+[3]CF!BV36+[4]CF!BV36</f>
        <v>0</v>
      </c>
      <c r="BW36" s="11">
        <f>[1]CF!BW36+[2]CF!BW36+[3]CF!BW36+[4]CF!BW36</f>
        <v>0</v>
      </c>
      <c r="BX36" s="11">
        <f>[1]CF!BX36+[2]CF!BX36+[3]CF!BX36+[4]CF!BX36</f>
        <v>0</v>
      </c>
      <c r="BY36" s="11">
        <f>[1]CF!BY36+[2]CF!BY36+[3]CF!BY36+[4]CF!BY36</f>
        <v>0</v>
      </c>
      <c r="BZ36" s="11">
        <f>[1]CF!BZ36+[2]CF!BZ36+[3]CF!BZ36+[4]CF!BZ36</f>
        <v>0</v>
      </c>
      <c r="CA36" s="11">
        <f>[1]CF!CA36+[2]CF!CA36+[3]CF!CA36+[4]CF!CA36</f>
        <v>0</v>
      </c>
      <c r="CB36" s="11">
        <f>[1]CF!CB36+[2]CF!CB36+[3]CF!CB36+[4]CF!CB36</f>
        <v>0</v>
      </c>
      <c r="CC36" s="11">
        <f>[1]CF!CC36+[2]CF!CC36+[3]CF!CC36+[4]CF!CC36</f>
        <v>0</v>
      </c>
      <c r="CD36" s="11">
        <f>[1]CF!CD36+[2]CF!CD36+[3]CF!CD36+[4]CF!CD36</f>
        <v>0</v>
      </c>
      <c r="CE36" s="11">
        <f>[1]CF!CE36+[2]CF!CE36+[3]CF!CE36+[4]CF!CE36</f>
        <v>0</v>
      </c>
      <c r="CF36" s="11">
        <f>[1]CF!CF36+[2]CF!CF36+[3]CF!CF36+[4]CF!CF36</f>
        <v>0</v>
      </c>
      <c r="CG36" s="11">
        <f>[1]CF!CG36+[2]CF!CG36+[3]CF!CG36+[4]CF!CG36</f>
        <v>0</v>
      </c>
      <c r="CH36" s="11">
        <f>[1]CF!CH36+[2]CF!CH36+[3]CF!CH36+[4]CF!CH36</f>
        <v>0</v>
      </c>
      <c r="CI36" s="11">
        <f>[1]CF!CI36+[2]CF!CI36+[3]CF!CI36+[4]CF!CI36</f>
        <v>0</v>
      </c>
      <c r="CJ36" s="11">
        <f>[1]CF!CJ36+[2]CF!CJ36+[3]CF!CJ36+[4]CF!CJ36</f>
        <v>0</v>
      </c>
      <c r="CK36" s="11">
        <f>[1]CF!CK36+[2]CF!CK36+[3]CF!CK36+[4]CF!CK36</f>
        <v>0</v>
      </c>
      <c r="CL36" s="11">
        <f>[1]CF!CL36+[2]CF!CL36+[3]CF!CL36+[4]CF!CL36</f>
        <v>0</v>
      </c>
      <c r="CM36" s="11">
        <f>[1]CF!CM36+[2]CF!CM36+[3]CF!CM36+[4]CF!CM36</f>
        <v>0</v>
      </c>
      <c r="CN36" s="11">
        <f>[1]CF!CN36+[2]CF!CN36+[3]CF!CN36+[4]CF!CN36</f>
        <v>0</v>
      </c>
      <c r="CO36" s="11">
        <f>[1]CF!CO36+[2]CF!CO36+[3]CF!CO36+[4]CF!CO36</f>
        <v>0</v>
      </c>
      <c r="CP36" s="11">
        <f>[1]CF!CP36+[2]CF!CP36+[3]CF!CP36+[4]CF!CP36</f>
        <v>0</v>
      </c>
      <c r="CQ36" s="11">
        <f>[1]CF!CQ36+[2]CF!CQ36+[3]CF!CQ36+[4]CF!CQ36</f>
        <v>0</v>
      </c>
      <c r="CR36" s="11">
        <f>[1]CF!CR36+[2]CF!CR36+[3]CF!CR36+[4]CF!CR36</f>
        <v>0</v>
      </c>
      <c r="CS36" s="11">
        <f>[1]CF!CS36+[2]CF!CS36+[3]CF!CS36+[4]CF!CS36</f>
        <v>0</v>
      </c>
      <c r="CT36" s="11">
        <f>[1]CF!CT36+[2]CF!CT36+[3]CF!CT36+[4]CF!CT36</f>
        <v>0</v>
      </c>
      <c r="CU36" s="11">
        <f>[1]CF!CU36+[2]CF!CU36+[3]CF!CU36+[4]CF!CU36</f>
        <v>0</v>
      </c>
      <c r="CV36" s="11">
        <f>[1]CF!CV36+[2]CF!CV36+[3]CF!CV36+[4]CF!CV36</f>
        <v>0</v>
      </c>
      <c r="CW36" s="11">
        <f>[1]CF!CW36+[2]CF!CW36+[3]CF!CW36+[4]CF!CW36</f>
        <v>0</v>
      </c>
      <c r="CX36" s="11">
        <f>[1]CF!CX36+[2]CF!CX36+[3]CF!CX36+[4]CF!CX36</f>
        <v>0</v>
      </c>
      <c r="CY36" s="11">
        <f>[1]CF!CY36+[2]CF!CY36+[3]CF!CY36+[4]CF!CY36</f>
        <v>0</v>
      </c>
      <c r="CZ36" s="11">
        <f>[1]CF!CZ36+[2]CF!CZ36+[3]CF!CZ36+[4]CF!CZ36</f>
        <v>0</v>
      </c>
      <c r="DA36" s="11">
        <f>[1]CF!DA36+[2]CF!DA36+[3]CF!DA36+[4]CF!DA36</f>
        <v>0</v>
      </c>
      <c r="DB36" s="11">
        <f>[1]CF!DB36+[2]CF!DB36+[3]CF!DB36+[4]CF!DB36</f>
        <v>0</v>
      </c>
      <c r="DC36" s="11">
        <f>[1]CF!DC36+[2]CF!DC36+[3]CF!DC36+[4]CF!DC36</f>
        <v>0</v>
      </c>
      <c r="DD36" s="11">
        <f>[1]CF!DD36+[2]CF!DD36+[3]CF!DD36+[4]CF!DD36</f>
        <v>0</v>
      </c>
      <c r="DE36" s="11">
        <f>[1]CF!DE36+[2]CF!DE36+[3]CF!DE36+[4]CF!DE36</f>
        <v>0</v>
      </c>
      <c r="DF36" s="11">
        <f>[1]CF!DF36+[2]CF!DF36+[3]CF!DF36+[4]CF!DF36</f>
        <v>0</v>
      </c>
      <c r="DG36" s="11">
        <f>[1]CF!DG36+[2]CF!DG36+[3]CF!DG36+[4]CF!DG36</f>
        <v>0</v>
      </c>
      <c r="DH36" s="11">
        <f>[1]CF!DH36+[2]CF!DH36+[3]CF!DH36+[4]CF!DH36</f>
        <v>0</v>
      </c>
      <c r="DI36" s="11">
        <f>[1]CF!DI36+[2]CF!DI36+[3]CF!DI36+[4]CF!DI36</f>
        <v>0</v>
      </c>
      <c r="DJ36" s="11">
        <f>[1]CF!DJ36+[2]CF!DJ36+[3]CF!DJ36+[4]CF!DJ36</f>
        <v>0</v>
      </c>
      <c r="DK36" s="11">
        <f>[1]CF!DK36+[2]CF!DK36+[3]CF!DK36+[4]CF!DK36</f>
        <v>0</v>
      </c>
      <c r="DL36" s="11">
        <f>[1]CF!DL36+[2]CF!DL36+[3]CF!DL36+[4]CF!DL36</f>
        <v>0</v>
      </c>
      <c r="DM36" s="11">
        <f>[1]CF!DM36+[2]CF!DM36+[3]CF!DM36+[4]CF!DM36</f>
        <v>0</v>
      </c>
      <c r="DN36" s="11">
        <f>[1]CF!DN36+[2]CF!DN36+[3]CF!DN36+[4]CF!DN36</f>
        <v>0</v>
      </c>
      <c r="DO36" s="11">
        <f>[1]CF!DO36+[2]CF!DO36+[3]CF!DO36+[4]CF!DO36</f>
        <v>0</v>
      </c>
      <c r="DP36" s="11">
        <f>[1]CF!DP36+[2]CF!DP36+[3]CF!DP36+[4]CF!DP36</f>
        <v>0</v>
      </c>
      <c r="DQ36" s="11">
        <f>[1]CF!DQ36+[2]CF!DQ36+[3]CF!DQ36+[4]CF!DQ36</f>
        <v>0</v>
      </c>
      <c r="DR36" s="11">
        <f>[1]CF!DR36+[2]CF!DR36+[3]CF!DR36+[4]CF!DR36</f>
        <v>0</v>
      </c>
      <c r="DS36" s="11">
        <f>[1]CF!DS36+[2]CF!DS36+[3]CF!DS36+[4]CF!DS36</f>
        <v>0</v>
      </c>
      <c r="DT36" s="11">
        <f>[1]CF!DT36+[2]CF!DT36+[3]CF!DT36+[4]CF!DT36</f>
        <v>0</v>
      </c>
      <c r="DU36" s="11">
        <f>[1]CF!DU36+[2]CF!DU36+[3]CF!DU36+[4]CF!DU36</f>
        <v>0</v>
      </c>
      <c r="DV36" s="11">
        <f>[1]CF!DV36+[2]CF!DV36+[3]CF!DV36+[4]CF!DV36</f>
        <v>0</v>
      </c>
      <c r="DW36" s="11">
        <f>[1]CF!DW36+[2]CF!DW36+[3]CF!DW36+[4]CF!DW36</f>
        <v>0</v>
      </c>
    </row>
    <row r="37" spans="1:127">
      <c r="A37" s="126" t="s">
        <v>18</v>
      </c>
      <c r="B37" s="132">
        <f>SUM(B35:B36)</f>
        <v>11558538.029999999</v>
      </c>
      <c r="C37" s="133">
        <f>SUM(C35:C36)</f>
        <v>946939</v>
      </c>
      <c r="D37" s="127">
        <f t="shared" si="8"/>
        <v>-10611599.029999999</v>
      </c>
      <c r="E37" s="134">
        <f t="shared" si="9"/>
        <v>-0.91807450063820917</v>
      </c>
      <c r="F37" s="128">
        <f t="shared" ref="F37:AK37" si="26">SUM(F35:F36)</f>
        <v>0</v>
      </c>
      <c r="G37" s="128">
        <f t="shared" si="26"/>
        <v>0</v>
      </c>
      <c r="H37" s="128">
        <f t="shared" si="26"/>
        <v>946939.03</v>
      </c>
      <c r="I37" s="128">
        <f t="shared" si="26"/>
        <v>0</v>
      </c>
      <c r="J37" s="128">
        <f t="shared" si="26"/>
        <v>0</v>
      </c>
      <c r="K37" s="128">
        <f t="shared" si="26"/>
        <v>0</v>
      </c>
      <c r="L37" s="128">
        <f t="shared" si="26"/>
        <v>0</v>
      </c>
      <c r="M37" s="128">
        <f t="shared" si="26"/>
        <v>0</v>
      </c>
      <c r="N37" s="128">
        <f t="shared" si="26"/>
        <v>0</v>
      </c>
      <c r="O37" s="128">
        <f t="shared" si="26"/>
        <v>0</v>
      </c>
      <c r="P37" s="128">
        <f t="shared" si="26"/>
        <v>0</v>
      </c>
      <c r="Q37" s="128">
        <f t="shared" si="26"/>
        <v>0</v>
      </c>
      <c r="R37" s="128">
        <f t="shared" si="26"/>
        <v>0</v>
      </c>
      <c r="S37" s="128">
        <f t="shared" si="26"/>
        <v>0</v>
      </c>
      <c r="T37" s="128">
        <f t="shared" si="26"/>
        <v>0</v>
      </c>
      <c r="U37" s="128">
        <f t="shared" si="26"/>
        <v>0</v>
      </c>
      <c r="V37" s="128">
        <f t="shared" si="26"/>
        <v>0</v>
      </c>
      <c r="W37" s="128">
        <f t="shared" si="26"/>
        <v>0</v>
      </c>
      <c r="X37" s="128">
        <f t="shared" si="26"/>
        <v>0</v>
      </c>
      <c r="Y37" s="128">
        <f t="shared" si="26"/>
        <v>0</v>
      </c>
      <c r="Z37" s="128">
        <f t="shared" si="26"/>
        <v>0</v>
      </c>
      <c r="AA37" s="128">
        <f t="shared" si="26"/>
        <v>0</v>
      </c>
      <c r="AB37" s="128">
        <f t="shared" si="26"/>
        <v>0</v>
      </c>
      <c r="AC37" s="128">
        <f t="shared" si="26"/>
        <v>0</v>
      </c>
      <c r="AD37" s="128">
        <f t="shared" si="26"/>
        <v>0</v>
      </c>
      <c r="AE37" s="128">
        <f t="shared" si="26"/>
        <v>947000</v>
      </c>
      <c r="AF37" s="128">
        <f t="shared" si="26"/>
        <v>0</v>
      </c>
      <c r="AG37" s="128">
        <f t="shared" si="26"/>
        <v>0</v>
      </c>
      <c r="AH37" s="128">
        <f t="shared" si="26"/>
        <v>0</v>
      </c>
      <c r="AI37" s="128">
        <f t="shared" si="26"/>
        <v>0</v>
      </c>
      <c r="AJ37" s="128">
        <f t="shared" si="26"/>
        <v>0</v>
      </c>
      <c r="AK37" s="128">
        <f t="shared" si="26"/>
        <v>0</v>
      </c>
      <c r="AL37" s="128">
        <f t="shared" ref="AL37:BQ37" si="27">SUM(AL35:AL36)</f>
        <v>0</v>
      </c>
      <c r="AM37" s="128">
        <f t="shared" si="27"/>
        <v>0</v>
      </c>
      <c r="AN37" s="128">
        <f t="shared" si="27"/>
        <v>0</v>
      </c>
      <c r="AO37" s="128">
        <f t="shared" si="27"/>
        <v>0</v>
      </c>
      <c r="AP37" s="128">
        <f t="shared" si="27"/>
        <v>0</v>
      </c>
      <c r="AQ37" s="128">
        <f t="shared" si="27"/>
        <v>0</v>
      </c>
      <c r="AR37" s="128">
        <f t="shared" si="27"/>
        <v>0</v>
      </c>
      <c r="AS37" s="128">
        <f t="shared" si="27"/>
        <v>0</v>
      </c>
      <c r="AT37" s="128">
        <f t="shared" si="27"/>
        <v>0</v>
      </c>
      <c r="AU37" s="128">
        <f t="shared" si="27"/>
        <v>0</v>
      </c>
      <c r="AV37" s="128">
        <f t="shared" si="27"/>
        <v>0</v>
      </c>
      <c r="AW37" s="128">
        <f t="shared" si="27"/>
        <v>0</v>
      </c>
      <c r="AX37" s="128">
        <f t="shared" si="27"/>
        <v>0</v>
      </c>
      <c r="AY37" s="128">
        <f t="shared" si="27"/>
        <v>0</v>
      </c>
      <c r="AZ37" s="128">
        <f t="shared" si="27"/>
        <v>0</v>
      </c>
      <c r="BA37" s="128">
        <f t="shared" si="27"/>
        <v>0</v>
      </c>
      <c r="BB37" s="128">
        <f t="shared" si="27"/>
        <v>0</v>
      </c>
      <c r="BC37" s="128">
        <f t="shared" si="27"/>
        <v>0</v>
      </c>
      <c r="BD37" s="128">
        <f t="shared" si="27"/>
        <v>0</v>
      </c>
      <c r="BE37" s="128">
        <f t="shared" si="27"/>
        <v>0</v>
      </c>
      <c r="BF37" s="128">
        <f t="shared" si="27"/>
        <v>0</v>
      </c>
      <c r="BG37" s="128">
        <f t="shared" si="27"/>
        <v>0</v>
      </c>
      <c r="BH37" s="128">
        <f t="shared" si="27"/>
        <v>0</v>
      </c>
      <c r="BI37" s="128">
        <f t="shared" si="27"/>
        <v>0</v>
      </c>
      <c r="BJ37" s="128">
        <f t="shared" si="27"/>
        <v>0</v>
      </c>
      <c r="BK37" s="128">
        <f t="shared" si="27"/>
        <v>3221533</v>
      </c>
      <c r="BL37" s="128">
        <f t="shared" si="27"/>
        <v>0</v>
      </c>
      <c r="BM37" s="128">
        <f t="shared" si="27"/>
        <v>0</v>
      </c>
      <c r="BN37" s="128">
        <f t="shared" si="27"/>
        <v>0</v>
      </c>
      <c r="BO37" s="128">
        <f t="shared" si="27"/>
        <v>0</v>
      </c>
      <c r="BP37" s="128">
        <f t="shared" si="27"/>
        <v>0</v>
      </c>
      <c r="BQ37" s="128">
        <f t="shared" si="27"/>
        <v>0</v>
      </c>
      <c r="BR37" s="128">
        <f t="shared" ref="BR37:CW37" si="28">SUM(BR35:BR36)</f>
        <v>0</v>
      </c>
      <c r="BS37" s="128">
        <f t="shared" si="28"/>
        <v>0</v>
      </c>
      <c r="BT37" s="128">
        <f t="shared" si="28"/>
        <v>0</v>
      </c>
      <c r="BU37" s="128">
        <f t="shared" si="28"/>
        <v>0</v>
      </c>
      <c r="BV37" s="128">
        <f t="shared" si="28"/>
        <v>0</v>
      </c>
      <c r="BW37" s="128">
        <f t="shared" si="28"/>
        <v>0</v>
      </c>
      <c r="BX37" s="128">
        <f t="shared" si="28"/>
        <v>0</v>
      </c>
      <c r="BY37" s="128">
        <f t="shared" si="28"/>
        <v>0</v>
      </c>
      <c r="BZ37" s="128">
        <f t="shared" si="28"/>
        <v>0</v>
      </c>
      <c r="CA37" s="128">
        <f t="shared" si="28"/>
        <v>0</v>
      </c>
      <c r="CB37" s="128">
        <f t="shared" si="28"/>
        <v>0</v>
      </c>
      <c r="CC37" s="128">
        <f t="shared" si="28"/>
        <v>0</v>
      </c>
      <c r="CD37" s="128">
        <f t="shared" si="28"/>
        <v>0</v>
      </c>
      <c r="CE37" s="128">
        <f t="shared" si="28"/>
        <v>0</v>
      </c>
      <c r="CF37" s="128">
        <f t="shared" si="28"/>
        <v>0</v>
      </c>
      <c r="CG37" s="128">
        <f t="shared" si="28"/>
        <v>0</v>
      </c>
      <c r="CH37" s="128">
        <f t="shared" si="28"/>
        <v>0</v>
      </c>
      <c r="CI37" s="128">
        <f t="shared" si="28"/>
        <v>0</v>
      </c>
      <c r="CJ37" s="128">
        <f t="shared" si="28"/>
        <v>0</v>
      </c>
      <c r="CK37" s="128">
        <f t="shared" si="28"/>
        <v>0</v>
      </c>
      <c r="CL37" s="128">
        <f t="shared" si="28"/>
        <v>0</v>
      </c>
      <c r="CM37" s="128">
        <f t="shared" si="28"/>
        <v>0</v>
      </c>
      <c r="CN37" s="128">
        <f t="shared" si="28"/>
        <v>0</v>
      </c>
      <c r="CO37" s="128">
        <f t="shared" si="28"/>
        <v>0</v>
      </c>
      <c r="CP37" s="128">
        <f t="shared" si="28"/>
        <v>3221533</v>
      </c>
      <c r="CQ37" s="128">
        <f t="shared" si="28"/>
        <v>0</v>
      </c>
      <c r="CR37" s="128">
        <f t="shared" si="28"/>
        <v>0</v>
      </c>
      <c r="CS37" s="128">
        <f t="shared" si="28"/>
        <v>0</v>
      </c>
      <c r="CT37" s="128">
        <f t="shared" si="28"/>
        <v>0</v>
      </c>
      <c r="CU37" s="128">
        <f t="shared" si="28"/>
        <v>0</v>
      </c>
      <c r="CV37" s="128">
        <f t="shared" si="28"/>
        <v>0</v>
      </c>
      <c r="CW37" s="128">
        <f t="shared" si="28"/>
        <v>0</v>
      </c>
      <c r="CX37" s="128">
        <f t="shared" ref="CX37:DW37" si="29">SUM(CX35:CX36)</f>
        <v>0</v>
      </c>
      <c r="CY37" s="128">
        <f t="shared" si="29"/>
        <v>0</v>
      </c>
      <c r="CZ37" s="128">
        <f t="shared" si="29"/>
        <v>0</v>
      </c>
      <c r="DA37" s="128">
        <f t="shared" si="29"/>
        <v>0</v>
      </c>
      <c r="DB37" s="128">
        <f t="shared" si="29"/>
        <v>0</v>
      </c>
      <c r="DC37" s="128">
        <f t="shared" si="29"/>
        <v>0</v>
      </c>
      <c r="DD37" s="128">
        <f t="shared" si="29"/>
        <v>0</v>
      </c>
      <c r="DE37" s="128">
        <f t="shared" si="29"/>
        <v>0</v>
      </c>
      <c r="DF37" s="128">
        <f t="shared" si="29"/>
        <v>0</v>
      </c>
      <c r="DG37" s="128">
        <f t="shared" si="29"/>
        <v>0</v>
      </c>
      <c r="DH37" s="128">
        <f t="shared" si="29"/>
        <v>0</v>
      </c>
      <c r="DI37" s="128">
        <f t="shared" si="29"/>
        <v>0</v>
      </c>
      <c r="DJ37" s="128">
        <f t="shared" si="29"/>
        <v>0</v>
      </c>
      <c r="DK37" s="128">
        <f t="shared" si="29"/>
        <v>0</v>
      </c>
      <c r="DL37" s="128">
        <f t="shared" si="29"/>
        <v>0</v>
      </c>
      <c r="DM37" s="128">
        <f t="shared" si="29"/>
        <v>0</v>
      </c>
      <c r="DN37" s="128">
        <f t="shared" si="29"/>
        <v>0</v>
      </c>
      <c r="DO37" s="128">
        <f t="shared" si="29"/>
        <v>0</v>
      </c>
      <c r="DP37" s="128">
        <f t="shared" si="29"/>
        <v>0</v>
      </c>
      <c r="DQ37" s="128">
        <f t="shared" si="29"/>
        <v>0</v>
      </c>
      <c r="DR37" s="128">
        <f t="shared" si="29"/>
        <v>0</v>
      </c>
      <c r="DS37" s="128">
        <f t="shared" si="29"/>
        <v>0</v>
      </c>
      <c r="DT37" s="128">
        <f t="shared" si="29"/>
        <v>0</v>
      </c>
      <c r="DU37" s="128">
        <f t="shared" si="29"/>
        <v>3221533</v>
      </c>
      <c r="DV37" s="128">
        <f t="shared" si="29"/>
        <v>0</v>
      </c>
      <c r="DW37" s="128">
        <f t="shared" si="29"/>
        <v>0</v>
      </c>
    </row>
    <row r="38" spans="1:127" s="13" customFormat="1" ht="20.100000000000001" customHeight="1">
      <c r="A38" s="6" t="s">
        <v>3</v>
      </c>
      <c r="B38" s="58">
        <f>B9-B19-B26-B33-B37</f>
        <v>-17318598.939999998</v>
      </c>
      <c r="C38" s="73">
        <f>C9-C19-C26-C33-C37</f>
        <v>-13595868.920000002</v>
      </c>
      <c r="D38" s="7">
        <f t="shared" si="8"/>
        <v>3722730.0199999958</v>
      </c>
      <c r="E38" s="40">
        <f t="shared" si="9"/>
        <v>0.21495561118409942</v>
      </c>
      <c r="F38" s="12">
        <f t="shared" ref="F38:AK38" si="30">F9-F19-F26-F33-F37</f>
        <v>-923000</v>
      </c>
      <c r="G38" s="12">
        <f t="shared" si="30"/>
        <v>-267</v>
      </c>
      <c r="H38" s="12">
        <f t="shared" si="30"/>
        <v>-3288849.0300000003</v>
      </c>
      <c r="I38" s="12">
        <f t="shared" si="30"/>
        <v>0</v>
      </c>
      <c r="J38" s="12">
        <f t="shared" si="30"/>
        <v>-9337</v>
      </c>
      <c r="K38" s="12">
        <f t="shared" si="30"/>
        <v>0</v>
      </c>
      <c r="L38" s="12">
        <f t="shared" si="30"/>
        <v>0</v>
      </c>
      <c r="M38" s="12">
        <f t="shared" si="30"/>
        <v>0</v>
      </c>
      <c r="N38" s="12">
        <f t="shared" si="30"/>
        <v>-27000</v>
      </c>
      <c r="O38" s="12">
        <f t="shared" si="30"/>
        <v>-101000</v>
      </c>
      <c r="P38" s="12">
        <f t="shared" si="30"/>
        <v>0</v>
      </c>
      <c r="Q38" s="12">
        <f t="shared" si="30"/>
        <v>-65000</v>
      </c>
      <c r="R38" s="12">
        <f t="shared" si="30"/>
        <v>-225000</v>
      </c>
      <c r="S38" s="12">
        <f t="shared" si="30"/>
        <v>0</v>
      </c>
      <c r="T38" s="12">
        <f t="shared" si="30"/>
        <v>-750000</v>
      </c>
      <c r="U38" s="12">
        <f t="shared" si="30"/>
        <v>-1000</v>
      </c>
      <c r="V38" s="12">
        <f t="shared" si="30"/>
        <v>-10000</v>
      </c>
      <c r="W38" s="12">
        <f t="shared" si="30"/>
        <v>-68400</v>
      </c>
      <c r="X38" s="12">
        <f t="shared" si="30"/>
        <v>-11988254.226666667</v>
      </c>
      <c r="Y38" s="12">
        <f t="shared" si="30"/>
        <v>-1100000</v>
      </c>
      <c r="Z38" s="12">
        <f t="shared" si="30"/>
        <v>0</v>
      </c>
      <c r="AA38" s="12">
        <f t="shared" si="30"/>
        <v>-1737440.55</v>
      </c>
      <c r="AB38" s="12">
        <f t="shared" si="30"/>
        <v>-1720450.666666667</v>
      </c>
      <c r="AC38" s="12">
        <f t="shared" si="30"/>
        <v>-2240000</v>
      </c>
      <c r="AD38" s="12">
        <f t="shared" si="30"/>
        <v>-974850</v>
      </c>
      <c r="AE38" s="12">
        <f t="shared" si="30"/>
        <v>-7946830</v>
      </c>
      <c r="AF38" s="12">
        <f t="shared" si="30"/>
        <v>-1655000</v>
      </c>
      <c r="AG38" s="12">
        <f t="shared" si="30"/>
        <v>0</v>
      </c>
      <c r="AH38" s="12">
        <f t="shared" si="30"/>
        <v>-1412000</v>
      </c>
      <c r="AI38" s="12">
        <f t="shared" si="30"/>
        <v>463819.33333333302</v>
      </c>
      <c r="AJ38" s="12">
        <f t="shared" si="30"/>
        <v>-2071256</v>
      </c>
      <c r="AK38" s="12">
        <f t="shared" si="30"/>
        <v>-573500</v>
      </c>
      <c r="AL38" s="12">
        <f t="shared" ref="AL38:BQ38" si="31">AL9-AL19-AL26-AL33-AL37</f>
        <v>0</v>
      </c>
      <c r="AM38" s="12">
        <f t="shared" si="31"/>
        <v>-15000</v>
      </c>
      <c r="AN38" s="12">
        <f t="shared" si="31"/>
        <v>-8490000</v>
      </c>
      <c r="AO38" s="12">
        <f t="shared" si="31"/>
        <v>0</v>
      </c>
      <c r="AP38" s="12">
        <f t="shared" si="31"/>
        <v>28191404</v>
      </c>
      <c r="AQ38" s="12">
        <f t="shared" si="31"/>
        <v>-2040000</v>
      </c>
      <c r="AR38" s="12">
        <f t="shared" si="31"/>
        <v>-101000</v>
      </c>
      <c r="AS38" s="12">
        <f t="shared" si="31"/>
        <v>-780000</v>
      </c>
      <c r="AT38" s="12">
        <f t="shared" si="31"/>
        <v>-5000</v>
      </c>
      <c r="AU38" s="12">
        <f t="shared" si="31"/>
        <v>0</v>
      </c>
      <c r="AV38" s="12">
        <f t="shared" si="31"/>
        <v>-50000</v>
      </c>
      <c r="AW38" s="12">
        <f t="shared" si="31"/>
        <v>0</v>
      </c>
      <c r="AX38" s="12">
        <f t="shared" si="31"/>
        <v>-2950000</v>
      </c>
      <c r="AY38" s="12">
        <f t="shared" si="31"/>
        <v>-134000</v>
      </c>
      <c r="AZ38" s="12">
        <f t="shared" si="31"/>
        <v>0</v>
      </c>
      <c r="BA38" s="12">
        <f t="shared" si="31"/>
        <v>-5000</v>
      </c>
      <c r="BB38" s="12">
        <f t="shared" si="31"/>
        <v>0</v>
      </c>
      <c r="BC38" s="12">
        <f t="shared" si="31"/>
        <v>1518000</v>
      </c>
      <c r="BD38" s="12">
        <f t="shared" si="31"/>
        <v>19115295.199999999</v>
      </c>
      <c r="BE38" s="12">
        <f t="shared" si="31"/>
        <v>0</v>
      </c>
      <c r="BF38" s="12">
        <f t="shared" si="31"/>
        <v>-101000</v>
      </c>
      <c r="BG38" s="12">
        <f t="shared" si="31"/>
        <v>0</v>
      </c>
      <c r="BH38" s="12">
        <f t="shared" si="31"/>
        <v>-3135884</v>
      </c>
      <c r="BI38" s="12">
        <f t="shared" si="31"/>
        <v>0</v>
      </c>
      <c r="BJ38" s="12">
        <f t="shared" si="31"/>
        <v>-202200</v>
      </c>
      <c r="BK38" s="12">
        <f t="shared" si="31"/>
        <v>-3221533</v>
      </c>
      <c r="BL38" s="12">
        <f t="shared" si="31"/>
        <v>0</v>
      </c>
      <c r="BM38" s="12">
        <f t="shared" si="31"/>
        <v>-45000</v>
      </c>
      <c r="BN38" s="12">
        <f t="shared" si="31"/>
        <v>0</v>
      </c>
      <c r="BO38" s="12">
        <f t="shared" si="31"/>
        <v>0</v>
      </c>
      <c r="BP38" s="12">
        <f t="shared" si="31"/>
        <v>0</v>
      </c>
      <c r="BQ38" s="12">
        <f t="shared" si="31"/>
        <v>0</v>
      </c>
      <c r="BR38" s="12">
        <f t="shared" ref="BR38:CW38" si="32">BR9-BR19-BR26-BR33-BR37</f>
        <v>0</v>
      </c>
      <c r="BS38" s="12">
        <f t="shared" si="32"/>
        <v>0</v>
      </c>
      <c r="BT38" s="12">
        <f t="shared" si="32"/>
        <v>0</v>
      </c>
      <c r="BU38" s="12">
        <f t="shared" si="32"/>
        <v>0</v>
      </c>
      <c r="BV38" s="12">
        <f t="shared" si="32"/>
        <v>0</v>
      </c>
      <c r="BW38" s="12">
        <f t="shared" si="32"/>
        <v>0</v>
      </c>
      <c r="BX38" s="12">
        <f t="shared" si="32"/>
        <v>0</v>
      </c>
      <c r="BY38" s="12">
        <f t="shared" si="32"/>
        <v>0</v>
      </c>
      <c r="BZ38" s="12">
        <f t="shared" si="32"/>
        <v>0</v>
      </c>
      <c r="CA38" s="12">
        <f t="shared" si="32"/>
        <v>0</v>
      </c>
      <c r="CB38" s="12">
        <f t="shared" si="32"/>
        <v>0</v>
      </c>
      <c r="CC38" s="12">
        <f t="shared" si="32"/>
        <v>0</v>
      </c>
      <c r="CD38" s="12">
        <f t="shared" si="32"/>
        <v>0</v>
      </c>
      <c r="CE38" s="12">
        <f t="shared" si="32"/>
        <v>0</v>
      </c>
      <c r="CF38" s="12">
        <f t="shared" si="32"/>
        <v>0</v>
      </c>
      <c r="CG38" s="12">
        <f t="shared" si="32"/>
        <v>0</v>
      </c>
      <c r="CH38" s="12">
        <f t="shared" si="32"/>
        <v>0</v>
      </c>
      <c r="CI38" s="12">
        <f t="shared" si="32"/>
        <v>0</v>
      </c>
      <c r="CJ38" s="12">
        <f t="shared" si="32"/>
        <v>0</v>
      </c>
      <c r="CK38" s="12">
        <f t="shared" si="32"/>
        <v>0</v>
      </c>
      <c r="CL38" s="12">
        <f t="shared" si="32"/>
        <v>0</v>
      </c>
      <c r="CM38" s="12">
        <f t="shared" si="32"/>
        <v>0</v>
      </c>
      <c r="CN38" s="12">
        <f t="shared" si="32"/>
        <v>0</v>
      </c>
      <c r="CO38" s="12">
        <f t="shared" si="32"/>
        <v>0</v>
      </c>
      <c r="CP38" s="12">
        <f t="shared" si="32"/>
        <v>-3221533</v>
      </c>
      <c r="CQ38" s="12">
        <f t="shared" si="32"/>
        <v>0</v>
      </c>
      <c r="CR38" s="12">
        <f t="shared" si="32"/>
        <v>0</v>
      </c>
      <c r="CS38" s="12">
        <f t="shared" si="32"/>
        <v>0</v>
      </c>
      <c r="CT38" s="12">
        <f t="shared" si="32"/>
        <v>0</v>
      </c>
      <c r="CU38" s="12">
        <f t="shared" si="32"/>
        <v>0</v>
      </c>
      <c r="CV38" s="12">
        <f t="shared" si="32"/>
        <v>0</v>
      </c>
      <c r="CW38" s="12">
        <f t="shared" si="32"/>
        <v>0</v>
      </c>
      <c r="CX38" s="12">
        <f t="shared" ref="CX38:DW38" si="33">CX9-CX19-CX26-CX33-CX37</f>
        <v>0</v>
      </c>
      <c r="CY38" s="12">
        <f t="shared" si="33"/>
        <v>0</v>
      </c>
      <c r="CZ38" s="12">
        <f t="shared" si="33"/>
        <v>0</v>
      </c>
      <c r="DA38" s="12">
        <f t="shared" si="33"/>
        <v>0</v>
      </c>
      <c r="DB38" s="12">
        <f t="shared" si="33"/>
        <v>0</v>
      </c>
      <c r="DC38" s="12">
        <f t="shared" si="33"/>
        <v>0</v>
      </c>
      <c r="DD38" s="12">
        <f t="shared" si="33"/>
        <v>0</v>
      </c>
      <c r="DE38" s="12">
        <f t="shared" si="33"/>
        <v>0</v>
      </c>
      <c r="DF38" s="12">
        <f t="shared" si="33"/>
        <v>0</v>
      </c>
      <c r="DG38" s="12">
        <f t="shared" si="33"/>
        <v>0</v>
      </c>
      <c r="DH38" s="12">
        <f t="shared" si="33"/>
        <v>0</v>
      </c>
      <c r="DI38" s="12">
        <f t="shared" si="33"/>
        <v>0</v>
      </c>
      <c r="DJ38" s="12">
        <f t="shared" si="33"/>
        <v>0</v>
      </c>
      <c r="DK38" s="12">
        <f t="shared" si="33"/>
        <v>0</v>
      </c>
      <c r="DL38" s="12">
        <f t="shared" si="33"/>
        <v>0</v>
      </c>
      <c r="DM38" s="12">
        <f t="shared" si="33"/>
        <v>0</v>
      </c>
      <c r="DN38" s="12">
        <f t="shared" si="33"/>
        <v>0</v>
      </c>
      <c r="DO38" s="12">
        <f t="shared" si="33"/>
        <v>0</v>
      </c>
      <c r="DP38" s="12">
        <f t="shared" si="33"/>
        <v>0</v>
      </c>
      <c r="DQ38" s="12">
        <f t="shared" si="33"/>
        <v>0</v>
      </c>
      <c r="DR38" s="12">
        <f t="shared" si="33"/>
        <v>0</v>
      </c>
      <c r="DS38" s="12">
        <f t="shared" si="33"/>
        <v>0</v>
      </c>
      <c r="DT38" s="12">
        <f t="shared" si="33"/>
        <v>0</v>
      </c>
      <c r="DU38" s="12">
        <f t="shared" si="33"/>
        <v>-3221533</v>
      </c>
      <c r="DV38" s="12">
        <f t="shared" si="33"/>
        <v>0</v>
      </c>
      <c r="DW38" s="12">
        <f t="shared" si="33"/>
        <v>0</v>
      </c>
    </row>
    <row r="39" spans="1:127" s="9" customFormat="1" ht="21.95" customHeight="1">
      <c r="A39" s="4" t="s">
        <v>4</v>
      </c>
      <c r="B39" s="59"/>
      <c r="C39" s="74" t="str">
        <f>IF('CF fact'!B39="","",'CF fact'!B39)</f>
        <v/>
      </c>
      <c r="D39" s="5" t="str">
        <f t="shared" si="8"/>
        <v/>
      </c>
      <c r="E39" s="41" t="str">
        <f t="shared" si="9"/>
        <v/>
      </c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4"/>
      <c r="BE39" s="14"/>
      <c r="BF39" s="14"/>
      <c r="BG39" s="14"/>
      <c r="BH39" s="14"/>
      <c r="BI39" s="14"/>
      <c r="BJ39" s="14"/>
      <c r="BK39" s="14"/>
      <c r="BL39" s="14"/>
      <c r="BM39" s="14"/>
      <c r="BN39" s="14"/>
      <c r="BO39" s="14"/>
      <c r="BP39" s="14"/>
      <c r="BQ39" s="14"/>
      <c r="BR39" s="14"/>
      <c r="BS39" s="14"/>
      <c r="BT39" s="14"/>
      <c r="BU39" s="14"/>
      <c r="BV39" s="14"/>
      <c r="BW39" s="14"/>
      <c r="BX39" s="14"/>
      <c r="BY39" s="14"/>
      <c r="BZ39" s="14"/>
      <c r="CA39" s="14"/>
      <c r="CB39" s="14"/>
      <c r="CC39" s="14"/>
      <c r="CD39" s="14"/>
      <c r="CE39" s="14"/>
      <c r="CF39" s="14"/>
      <c r="CG39" s="14"/>
      <c r="CH39" s="14"/>
      <c r="CI39" s="14"/>
      <c r="CJ39" s="14"/>
      <c r="CK39" s="14"/>
      <c r="CL39" s="14"/>
      <c r="CM39" s="14"/>
      <c r="CN39" s="14"/>
      <c r="CO39" s="14"/>
      <c r="CP39" s="14"/>
      <c r="CQ39" s="14"/>
      <c r="CR39" s="14"/>
      <c r="CS39" s="14"/>
      <c r="CT39" s="14"/>
      <c r="CU39" s="14"/>
      <c r="CV39" s="14"/>
      <c r="CW39" s="14"/>
      <c r="CX39" s="14"/>
      <c r="CY39" s="14"/>
      <c r="CZ39" s="14"/>
      <c r="DA39" s="14"/>
      <c r="DB39" s="14"/>
      <c r="DC39" s="14"/>
      <c r="DD39" s="14"/>
      <c r="DE39" s="14"/>
      <c r="DF39" s="14"/>
      <c r="DG39" s="14"/>
      <c r="DH39" s="14"/>
      <c r="DI39" s="14"/>
      <c r="DJ39" s="14"/>
      <c r="DK39" s="14"/>
      <c r="DL39" s="14"/>
      <c r="DM39" s="14"/>
      <c r="DN39" s="14"/>
      <c r="DO39" s="14"/>
      <c r="DP39" s="14"/>
      <c r="DQ39" s="14"/>
      <c r="DR39" s="14"/>
      <c r="DS39" s="14"/>
      <c r="DT39" s="14"/>
      <c r="DU39" s="14"/>
      <c r="DV39" s="14"/>
      <c r="DW39" s="14"/>
    </row>
    <row r="40" spans="1:127">
      <c r="A40" s="150" t="s">
        <v>29</v>
      </c>
      <c r="B40" s="57">
        <f>SUMIFS(F40:DW40,$F$2:$DW$2,"&gt;="&amp;Справочник!$H$1,$F$2:$DW$2,"&lt;="&amp;Справочник!$H$2)</f>
        <v>0</v>
      </c>
      <c r="C40" s="72">
        <f>SUMIFS('CF fact'!$C40:$DT40,'CF fact'!$C$2:$DT$2,"&gt;="&amp;Справочник!$H$1,'CF fact'!$C$2:$DT$2,"&lt;="&amp;Справочник!$H$2)</f>
        <v>0</v>
      </c>
      <c r="D40" s="26">
        <f t="shared" si="8"/>
        <v>0</v>
      </c>
      <c r="E40" s="39" t="str">
        <f t="shared" si="9"/>
        <v/>
      </c>
      <c r="F40" s="11">
        <f>[1]CF!F40+[2]CF!F40+[3]CF!F40+[4]CF!F40</f>
        <v>0</v>
      </c>
      <c r="G40" s="11">
        <f>[1]CF!G40+[2]CF!G40+[3]CF!G40+[4]CF!G40</f>
        <v>0</v>
      </c>
      <c r="H40" s="11">
        <f>[1]CF!H40+[2]CF!H40+[3]CF!H40+[4]CF!H40</f>
        <v>0</v>
      </c>
      <c r="I40" s="11">
        <f>[1]CF!I40+[2]CF!I40+[3]CF!I40+[4]CF!I40</f>
        <v>0</v>
      </c>
      <c r="J40" s="11">
        <f>[1]CF!J40+[2]CF!J40+[3]CF!J40+[4]CF!J40</f>
        <v>0</v>
      </c>
      <c r="K40" s="11">
        <f>[1]CF!K40+[2]CF!K40+[3]CF!K40+[4]CF!K40</f>
        <v>0</v>
      </c>
      <c r="L40" s="11">
        <f>[1]CF!L40+[2]CF!L40+[3]CF!L40+[4]CF!L40</f>
        <v>0</v>
      </c>
      <c r="M40" s="11">
        <f>[1]CF!M40+[2]CF!M40+[3]CF!M40+[4]CF!M40</f>
        <v>0</v>
      </c>
      <c r="N40" s="11">
        <f>[1]CF!N40+[2]CF!N40+[3]CF!N40+[4]CF!N40</f>
        <v>0</v>
      </c>
      <c r="O40" s="11">
        <f>[1]CF!O40+[2]CF!O40+[3]CF!O40+[4]CF!O40</f>
        <v>0</v>
      </c>
      <c r="P40" s="11">
        <f>[1]CF!P40+[2]CF!P40+[3]CF!P40+[4]CF!P40</f>
        <v>0</v>
      </c>
      <c r="Q40" s="11">
        <f>[1]CF!Q40+[2]CF!Q40+[3]CF!Q40+[4]CF!Q40</f>
        <v>0</v>
      </c>
      <c r="R40" s="11">
        <f>[1]CF!R40+[2]CF!R40+[3]CF!R40+[4]CF!R40</f>
        <v>0</v>
      </c>
      <c r="S40" s="11">
        <f>[1]CF!S40+[2]CF!S40+[3]CF!S40+[4]CF!S40</f>
        <v>0</v>
      </c>
      <c r="T40" s="11">
        <f>[1]CF!T40+[2]CF!T40+[3]CF!T40+[4]CF!T40</f>
        <v>0</v>
      </c>
      <c r="U40" s="11">
        <f>[1]CF!U40+[2]CF!U40+[3]CF!U40+[4]CF!U40</f>
        <v>0</v>
      </c>
      <c r="V40" s="11">
        <f>[1]CF!V40+[2]CF!V40+[3]CF!V40+[4]CF!V40</f>
        <v>0</v>
      </c>
      <c r="W40" s="11">
        <f>[1]CF!W40+[2]CF!W40+[3]CF!W40+[4]CF!W40</f>
        <v>0</v>
      </c>
      <c r="X40" s="11">
        <f>[1]CF!X40+[2]CF!X40+[3]CF!X40+[4]CF!X40</f>
        <v>0</v>
      </c>
      <c r="Y40" s="11">
        <f>[1]CF!Y40+[2]CF!Y40+[3]CF!Y40+[4]CF!Y40</f>
        <v>0</v>
      </c>
      <c r="Z40" s="11">
        <f>[1]CF!Z40+[2]CF!Z40+[3]CF!Z40+[4]CF!Z40</f>
        <v>0</v>
      </c>
      <c r="AA40" s="11">
        <f>[1]CF!AA40+[2]CF!AA40+[3]CF!AA40+[4]CF!AA40</f>
        <v>0</v>
      </c>
      <c r="AB40" s="11">
        <f>[1]CF!AB40+[2]CF!AB40+[3]CF!AB40+[4]CF!AB40</f>
        <v>0</v>
      </c>
      <c r="AC40" s="11">
        <f>[1]CF!AC40+[2]CF!AC40+[3]CF!AC40+[4]CF!AC40</f>
        <v>0</v>
      </c>
      <c r="AD40" s="11">
        <f>[1]CF!AD40+[2]CF!AD40+[3]CF!AD40+[4]CF!AD40</f>
        <v>0</v>
      </c>
      <c r="AE40" s="11">
        <f>[1]CF!AE40+[2]CF!AE40+[3]CF!AE40+[4]CF!AE40</f>
        <v>0</v>
      </c>
      <c r="AF40" s="11">
        <f>[1]CF!AF40+[2]CF!AF40+[3]CF!AF40+[4]CF!AF40</f>
        <v>0</v>
      </c>
      <c r="AG40" s="11">
        <f>[1]CF!AG40+[2]CF!AG40+[3]CF!AG40+[4]CF!AG40</f>
        <v>0</v>
      </c>
      <c r="AH40" s="11">
        <f>[1]CF!AH40+[2]CF!AH40+[3]CF!AH40+[4]CF!AH40</f>
        <v>0</v>
      </c>
      <c r="AI40" s="11">
        <f>[1]CF!AI40+[2]CF!AI40+[3]CF!AI40+[4]CF!AI40</f>
        <v>0</v>
      </c>
      <c r="AJ40" s="11">
        <f>[1]CF!AJ40+[2]CF!AJ40+[3]CF!AJ40+[4]CF!AJ40</f>
        <v>0</v>
      </c>
      <c r="AK40" s="11">
        <f>[1]CF!AK40+[2]CF!AK40+[3]CF!AK40+[4]CF!AK40</f>
        <v>0</v>
      </c>
      <c r="AL40" s="11">
        <f>[1]CF!AL40+[2]CF!AL40+[3]CF!AL40+[4]CF!AL40</f>
        <v>0</v>
      </c>
      <c r="AM40" s="11">
        <f>[1]CF!AM40+[2]CF!AM40+[3]CF!AM40+[4]CF!AM40</f>
        <v>0</v>
      </c>
      <c r="AN40" s="11">
        <f>[1]CF!AN40+[2]CF!AN40+[3]CF!AN40+[4]CF!AN40</f>
        <v>0</v>
      </c>
      <c r="AO40" s="11">
        <f>[1]CF!AO40+[2]CF!AO40+[3]CF!AO40+[4]CF!AO40</f>
        <v>0</v>
      </c>
      <c r="AP40" s="11">
        <f>[1]CF!AP40+[2]CF!AP40+[3]CF!AP40+[4]CF!AP40</f>
        <v>0</v>
      </c>
      <c r="AQ40" s="11">
        <f>[1]CF!AQ40+[2]CF!AQ40+[3]CF!AQ40+[4]CF!AQ40</f>
        <v>0</v>
      </c>
      <c r="AR40" s="11">
        <f>[1]CF!AR40+[2]CF!AR40+[3]CF!AR40+[4]CF!AR40</f>
        <v>0</v>
      </c>
      <c r="AS40" s="11">
        <f>[1]CF!AS40+[2]CF!AS40+[3]CF!AS40+[4]CF!AS40</f>
        <v>0</v>
      </c>
      <c r="AT40" s="11">
        <f>[1]CF!AT40+[2]CF!AT40+[3]CF!AT40+[4]CF!AT40</f>
        <v>0</v>
      </c>
      <c r="AU40" s="11">
        <f>[1]CF!AU40+[2]CF!AU40+[3]CF!AU40+[4]CF!AU40</f>
        <v>0</v>
      </c>
      <c r="AV40" s="11">
        <f>[1]CF!AV40+[2]CF!AV40+[3]CF!AV40+[4]CF!AV40</f>
        <v>0</v>
      </c>
      <c r="AW40" s="11">
        <f>[1]CF!AW40+[2]CF!AW40+[3]CF!AW40+[4]CF!AW40</f>
        <v>0</v>
      </c>
      <c r="AX40" s="11">
        <f>[1]CF!AX40+[2]CF!AX40+[3]CF!AX40+[4]CF!AX40</f>
        <v>0</v>
      </c>
      <c r="AY40" s="11">
        <f>[1]CF!AY40+[2]CF!AY40+[3]CF!AY40+[4]CF!AY40</f>
        <v>0</v>
      </c>
      <c r="AZ40" s="11">
        <f>[1]CF!AZ40+[2]CF!AZ40+[3]CF!AZ40+[4]CF!AZ40</f>
        <v>0</v>
      </c>
      <c r="BA40" s="11">
        <f>[1]CF!BA40+[2]CF!BA40+[3]CF!BA40+[4]CF!BA40</f>
        <v>0</v>
      </c>
      <c r="BB40" s="11">
        <f>[1]CF!BB40+[2]CF!BB40+[3]CF!BB40+[4]CF!BB40</f>
        <v>0</v>
      </c>
      <c r="BC40" s="11">
        <f>[1]CF!BC40+[2]CF!BC40+[3]CF!BC40+[4]CF!BC40</f>
        <v>0</v>
      </c>
      <c r="BD40" s="11">
        <f>[1]CF!BD40+[2]CF!BD40+[3]CF!BD40+[4]CF!BD40</f>
        <v>0</v>
      </c>
      <c r="BE40" s="11">
        <f>[1]CF!BE40+[2]CF!BE40+[3]CF!BE40+[4]CF!BE40</f>
        <v>0</v>
      </c>
      <c r="BF40" s="11">
        <f>[1]CF!BF40+[2]CF!BF40+[3]CF!BF40+[4]CF!BF40</f>
        <v>0</v>
      </c>
      <c r="BG40" s="11">
        <f>[1]CF!BG40+[2]CF!BG40+[3]CF!BG40+[4]CF!BG40</f>
        <v>0</v>
      </c>
      <c r="BH40" s="11">
        <f>[1]CF!BH40+[2]CF!BH40+[3]CF!BH40+[4]CF!BH40</f>
        <v>0</v>
      </c>
      <c r="BI40" s="11">
        <f>[1]CF!BI40+[2]CF!BI40+[3]CF!BI40+[4]CF!BI40</f>
        <v>0</v>
      </c>
      <c r="BJ40" s="11">
        <f>[1]CF!BJ40+[2]CF!BJ40+[3]CF!BJ40+[4]CF!BJ40</f>
        <v>0</v>
      </c>
      <c r="BK40" s="11">
        <f>[1]CF!BK40+[2]CF!BK40+[3]CF!BK40+[4]CF!BK40</f>
        <v>0</v>
      </c>
      <c r="BL40" s="11">
        <f>[1]CF!BL40+[2]CF!BL40+[3]CF!BL40+[4]CF!BL40</f>
        <v>0</v>
      </c>
      <c r="BM40" s="11">
        <f>[1]CF!BM40+[2]CF!BM40+[3]CF!BM40+[4]CF!BM40</f>
        <v>0</v>
      </c>
      <c r="BN40" s="11">
        <f>[1]CF!BN40+[2]CF!BN40+[3]CF!BN40+[4]CF!BN40</f>
        <v>0</v>
      </c>
      <c r="BO40" s="11">
        <f>[1]CF!BO40+[2]CF!BO40+[3]CF!BO40+[4]CF!BO40</f>
        <v>0</v>
      </c>
      <c r="BP40" s="11">
        <f>[1]CF!BP40+[2]CF!BP40+[3]CF!BP40+[4]CF!BP40</f>
        <v>0</v>
      </c>
      <c r="BQ40" s="11">
        <f>[1]CF!BQ40+[2]CF!BQ40+[3]CF!BQ40+[4]CF!BQ40</f>
        <v>0</v>
      </c>
      <c r="BR40" s="11">
        <f>[1]CF!BR40+[2]CF!BR40+[3]CF!BR40+[4]CF!BR40</f>
        <v>0</v>
      </c>
      <c r="BS40" s="11">
        <f>[1]CF!BS40+[2]CF!BS40+[3]CF!BS40+[4]CF!BS40</f>
        <v>0</v>
      </c>
      <c r="BT40" s="11">
        <f>[1]CF!BT40+[2]CF!BT40+[3]CF!BT40+[4]CF!BT40</f>
        <v>0</v>
      </c>
      <c r="BU40" s="11">
        <f>[1]CF!BU40+[2]CF!BU40+[3]CF!BU40+[4]CF!BU40</f>
        <v>0</v>
      </c>
      <c r="BV40" s="11">
        <f>[1]CF!BV40+[2]CF!BV40+[3]CF!BV40+[4]CF!BV40</f>
        <v>0</v>
      </c>
      <c r="BW40" s="11">
        <f>[1]CF!BW40+[2]CF!BW40+[3]CF!BW40+[4]CF!BW40</f>
        <v>0</v>
      </c>
      <c r="BX40" s="11">
        <f>[1]CF!BX40+[2]CF!BX40+[3]CF!BX40+[4]CF!BX40</f>
        <v>0</v>
      </c>
      <c r="BY40" s="11">
        <f>[1]CF!BY40+[2]CF!BY40+[3]CF!BY40+[4]CF!BY40</f>
        <v>0</v>
      </c>
      <c r="BZ40" s="11">
        <f>[1]CF!BZ40+[2]CF!BZ40+[3]CF!BZ40+[4]CF!BZ40</f>
        <v>0</v>
      </c>
      <c r="CA40" s="11">
        <f>[1]CF!CA40+[2]CF!CA40+[3]CF!CA40+[4]CF!CA40</f>
        <v>0</v>
      </c>
      <c r="CB40" s="11">
        <f>[1]CF!CB40+[2]CF!CB40+[3]CF!CB40+[4]CF!CB40</f>
        <v>0</v>
      </c>
      <c r="CC40" s="11">
        <f>[1]CF!CC40+[2]CF!CC40+[3]CF!CC40+[4]CF!CC40</f>
        <v>0</v>
      </c>
      <c r="CD40" s="11">
        <f>[1]CF!CD40+[2]CF!CD40+[3]CF!CD40+[4]CF!CD40</f>
        <v>0</v>
      </c>
      <c r="CE40" s="11">
        <f>[1]CF!CE40+[2]CF!CE40+[3]CF!CE40+[4]CF!CE40</f>
        <v>0</v>
      </c>
      <c r="CF40" s="11">
        <f>[1]CF!CF40+[2]CF!CF40+[3]CF!CF40+[4]CF!CF40</f>
        <v>0</v>
      </c>
      <c r="CG40" s="11">
        <f>[1]CF!CG40+[2]CF!CG40+[3]CF!CG40+[4]CF!CG40</f>
        <v>0</v>
      </c>
      <c r="CH40" s="11">
        <f>[1]CF!CH40+[2]CF!CH40+[3]CF!CH40+[4]CF!CH40</f>
        <v>0</v>
      </c>
      <c r="CI40" s="11">
        <f>[1]CF!CI40+[2]CF!CI40+[3]CF!CI40+[4]CF!CI40</f>
        <v>0</v>
      </c>
      <c r="CJ40" s="11">
        <f>[1]CF!CJ40+[2]CF!CJ40+[3]CF!CJ40+[4]CF!CJ40</f>
        <v>0</v>
      </c>
      <c r="CK40" s="11">
        <f>[1]CF!CK40+[2]CF!CK40+[3]CF!CK40+[4]CF!CK40</f>
        <v>0</v>
      </c>
      <c r="CL40" s="11">
        <f>[1]CF!CL40+[2]CF!CL40+[3]CF!CL40+[4]CF!CL40</f>
        <v>0</v>
      </c>
      <c r="CM40" s="11">
        <f>[1]CF!CM40+[2]CF!CM40+[3]CF!CM40+[4]CF!CM40</f>
        <v>0</v>
      </c>
      <c r="CN40" s="11">
        <f>[1]CF!CN40+[2]CF!CN40+[3]CF!CN40+[4]CF!CN40</f>
        <v>0</v>
      </c>
      <c r="CO40" s="11">
        <f>[1]CF!CO40+[2]CF!CO40+[3]CF!CO40+[4]CF!CO40</f>
        <v>0</v>
      </c>
      <c r="CP40" s="11">
        <f>[1]CF!CP40+[2]CF!CP40+[3]CF!CP40+[4]CF!CP40</f>
        <v>0</v>
      </c>
      <c r="CQ40" s="11">
        <f>[1]CF!CQ40+[2]CF!CQ40+[3]CF!CQ40+[4]CF!CQ40</f>
        <v>0</v>
      </c>
      <c r="CR40" s="11">
        <f>[1]CF!CR40+[2]CF!CR40+[3]CF!CR40+[4]CF!CR40</f>
        <v>0</v>
      </c>
      <c r="CS40" s="11">
        <f>[1]CF!CS40+[2]CF!CS40+[3]CF!CS40+[4]CF!CS40</f>
        <v>0</v>
      </c>
      <c r="CT40" s="11">
        <f>[1]CF!CT40+[2]CF!CT40+[3]CF!CT40+[4]CF!CT40</f>
        <v>0</v>
      </c>
      <c r="CU40" s="11">
        <f>[1]CF!CU40+[2]CF!CU40+[3]CF!CU40+[4]CF!CU40</f>
        <v>0</v>
      </c>
      <c r="CV40" s="11">
        <f>[1]CF!CV40+[2]CF!CV40+[3]CF!CV40+[4]CF!CV40</f>
        <v>0</v>
      </c>
      <c r="CW40" s="11">
        <f>[1]CF!CW40+[2]CF!CW40+[3]CF!CW40+[4]CF!CW40</f>
        <v>0</v>
      </c>
      <c r="CX40" s="11">
        <f>[1]CF!CX40+[2]CF!CX40+[3]CF!CX40+[4]CF!CX40</f>
        <v>0</v>
      </c>
      <c r="CY40" s="11">
        <f>[1]CF!CY40+[2]CF!CY40+[3]CF!CY40+[4]CF!CY40</f>
        <v>0</v>
      </c>
      <c r="CZ40" s="11">
        <f>[1]CF!CZ40+[2]CF!CZ40+[3]CF!CZ40+[4]CF!CZ40</f>
        <v>0</v>
      </c>
      <c r="DA40" s="11">
        <f>[1]CF!DA40+[2]CF!DA40+[3]CF!DA40+[4]CF!DA40</f>
        <v>0</v>
      </c>
      <c r="DB40" s="11">
        <f>[1]CF!DB40+[2]CF!DB40+[3]CF!DB40+[4]CF!DB40</f>
        <v>0</v>
      </c>
      <c r="DC40" s="11">
        <f>[1]CF!DC40+[2]CF!DC40+[3]CF!DC40+[4]CF!DC40</f>
        <v>0</v>
      </c>
      <c r="DD40" s="11">
        <f>[1]CF!DD40+[2]CF!DD40+[3]CF!DD40+[4]CF!DD40</f>
        <v>0</v>
      </c>
      <c r="DE40" s="11">
        <f>[1]CF!DE40+[2]CF!DE40+[3]CF!DE40+[4]CF!DE40</f>
        <v>0</v>
      </c>
      <c r="DF40" s="11">
        <f>[1]CF!DF40+[2]CF!DF40+[3]CF!DF40+[4]CF!DF40</f>
        <v>0</v>
      </c>
      <c r="DG40" s="11">
        <f>[1]CF!DG40+[2]CF!DG40+[3]CF!DG40+[4]CF!DG40</f>
        <v>0</v>
      </c>
      <c r="DH40" s="11">
        <f>[1]CF!DH40+[2]CF!DH40+[3]CF!DH40+[4]CF!DH40</f>
        <v>0</v>
      </c>
      <c r="DI40" s="11">
        <f>[1]CF!DI40+[2]CF!DI40+[3]CF!DI40+[4]CF!DI40</f>
        <v>0</v>
      </c>
      <c r="DJ40" s="11">
        <f>[1]CF!DJ40+[2]CF!DJ40+[3]CF!DJ40+[4]CF!DJ40</f>
        <v>0</v>
      </c>
      <c r="DK40" s="11">
        <f>[1]CF!DK40+[2]CF!DK40+[3]CF!DK40+[4]CF!DK40</f>
        <v>0</v>
      </c>
      <c r="DL40" s="11">
        <f>[1]CF!DL40+[2]CF!DL40+[3]CF!DL40+[4]CF!DL40</f>
        <v>0</v>
      </c>
      <c r="DM40" s="11">
        <f>[1]CF!DM40+[2]CF!DM40+[3]CF!DM40+[4]CF!DM40</f>
        <v>0</v>
      </c>
      <c r="DN40" s="11">
        <f>[1]CF!DN40+[2]CF!DN40+[3]CF!DN40+[4]CF!DN40</f>
        <v>0</v>
      </c>
      <c r="DO40" s="11">
        <f>[1]CF!DO40+[2]CF!DO40+[3]CF!DO40+[4]CF!DO40</f>
        <v>0</v>
      </c>
      <c r="DP40" s="11">
        <f>[1]CF!DP40+[2]CF!DP40+[3]CF!DP40+[4]CF!DP40</f>
        <v>0</v>
      </c>
      <c r="DQ40" s="11">
        <f>[1]CF!DQ40+[2]CF!DQ40+[3]CF!DQ40+[4]CF!DQ40</f>
        <v>0</v>
      </c>
      <c r="DR40" s="11">
        <f>[1]CF!DR40+[2]CF!DR40+[3]CF!DR40+[4]CF!DR40</f>
        <v>0</v>
      </c>
      <c r="DS40" s="11">
        <f>[1]CF!DS40+[2]CF!DS40+[3]CF!DS40+[4]CF!DS40</f>
        <v>0</v>
      </c>
      <c r="DT40" s="11">
        <f>[1]CF!DT40+[2]CF!DT40+[3]CF!DT40+[4]CF!DT40</f>
        <v>0</v>
      </c>
      <c r="DU40" s="11">
        <f>[1]CF!DU40+[2]CF!DU40+[3]CF!DU40+[4]CF!DU40</f>
        <v>0</v>
      </c>
      <c r="DV40" s="11">
        <f>[1]CF!DV40+[2]CF!DV40+[3]CF!DV40+[4]CF!DV40</f>
        <v>0</v>
      </c>
      <c r="DW40" s="11">
        <f>[1]CF!DW40+[2]CF!DW40+[3]CF!DW40+[4]CF!DW40</f>
        <v>0</v>
      </c>
    </row>
    <row r="41" spans="1:127">
      <c r="A41" s="145" t="s">
        <v>46</v>
      </c>
      <c r="B41" s="54">
        <f>SUMIFS(F41:DW41,$F$2:$DW$2,"&gt;="&amp;Справочник!$H$1,$F$2:$DW$2,"&lt;="&amp;Справочник!$H$2)</f>
        <v>2320835</v>
      </c>
      <c r="C41" s="72">
        <f>SUMIFS('CF fact'!$C41:$DT41,'CF fact'!$C$2:$DT$2,"&gt;="&amp;Справочник!$H$1,'CF fact'!$C$2:$DT$2,"&lt;="&amp;Справочник!$H$2)</f>
        <v>114663.21</v>
      </c>
      <c r="D41" s="26">
        <f t="shared" si="8"/>
        <v>-2206171.79</v>
      </c>
      <c r="E41" s="39">
        <f t="shared" si="9"/>
        <v>-0.95059398449265031</v>
      </c>
      <c r="F41" s="11">
        <f>[1]CF!F41+[2]CF!F41+[3]CF!F41+[4]CF!F41</f>
        <v>3000</v>
      </c>
      <c r="G41" s="11">
        <f>[1]CF!G41+[2]CF!G41+[3]CF!G41+[4]CF!G41</f>
        <v>0</v>
      </c>
      <c r="H41" s="11">
        <f>[1]CF!H41+[2]CF!H41+[3]CF!H41+[4]CF!H41</f>
        <v>0</v>
      </c>
      <c r="I41" s="11">
        <f>[1]CF!I41+[2]CF!I41+[3]CF!I41+[4]CF!I41</f>
        <v>0</v>
      </c>
      <c r="J41" s="11">
        <f>[1]CF!J41+[2]CF!J41+[3]CF!J41+[4]CF!J41</f>
        <v>0</v>
      </c>
      <c r="K41" s="11">
        <f>[1]CF!K41+[2]CF!K41+[3]CF!K41+[4]CF!K41</f>
        <v>0</v>
      </c>
      <c r="L41" s="11">
        <f>[1]CF!L41+[2]CF!L41+[3]CF!L41+[4]CF!L41</f>
        <v>0</v>
      </c>
      <c r="M41" s="11">
        <f>[1]CF!M41+[2]CF!M41+[3]CF!M41+[4]CF!M41</f>
        <v>3000</v>
      </c>
      <c r="N41" s="11">
        <f>[1]CF!N41+[2]CF!N41+[3]CF!N41+[4]CF!N41</f>
        <v>0</v>
      </c>
      <c r="O41" s="11">
        <f>[1]CF!O41+[2]CF!O41+[3]CF!O41+[4]CF!O41</f>
        <v>0</v>
      </c>
      <c r="P41" s="11">
        <f>[1]CF!P41+[2]CF!P41+[3]CF!P41+[4]CF!P41</f>
        <v>0</v>
      </c>
      <c r="Q41" s="11">
        <f>[1]CF!Q41+[2]CF!Q41+[3]CF!Q41+[4]CF!Q41</f>
        <v>0</v>
      </c>
      <c r="R41" s="11">
        <f>[1]CF!R41+[2]CF!R41+[3]CF!R41+[4]CF!R41</f>
        <v>0</v>
      </c>
      <c r="S41" s="11">
        <f>[1]CF!S41+[2]CF!S41+[3]CF!S41+[4]CF!S41</f>
        <v>0</v>
      </c>
      <c r="T41" s="11">
        <f>[1]CF!T41+[2]CF!T41+[3]CF!T41+[4]CF!T41</f>
        <v>3000</v>
      </c>
      <c r="U41" s="11">
        <f>[1]CF!U41+[2]CF!U41+[3]CF!U41+[4]CF!U41</f>
        <v>0</v>
      </c>
      <c r="V41" s="11">
        <f>[1]CF!V41+[2]CF!V41+[3]CF!V41+[4]CF!V41</f>
        <v>0</v>
      </c>
      <c r="W41" s="11">
        <f>[1]CF!W41+[2]CF!W41+[3]CF!W41+[4]CF!W41</f>
        <v>0</v>
      </c>
      <c r="X41" s="11">
        <f>[1]CF!X41+[2]CF!X41+[3]CF!X41+[4]CF!X41</f>
        <v>0</v>
      </c>
      <c r="Y41" s="11">
        <f>[1]CF!Y41+[2]CF!Y41+[3]CF!Y41+[4]CF!Y41</f>
        <v>0</v>
      </c>
      <c r="Z41" s="11">
        <f>[1]CF!Z41+[2]CF!Z41+[3]CF!Z41+[4]CF!Z41</f>
        <v>0</v>
      </c>
      <c r="AA41" s="11">
        <f>[1]CF!AA41+[2]CF!AA41+[3]CF!AA41+[4]CF!AA41</f>
        <v>3000</v>
      </c>
      <c r="AB41" s="11">
        <f>[1]CF!AB41+[2]CF!AB41+[3]CF!AB41+[4]CF!AB41</f>
        <v>0</v>
      </c>
      <c r="AC41" s="11">
        <f>[1]CF!AC41+[2]CF!AC41+[3]CF!AC41+[4]CF!AC41</f>
        <v>0</v>
      </c>
      <c r="AD41" s="11">
        <f>[1]CF!AD41+[2]CF!AD41+[3]CF!AD41+[4]CF!AD41</f>
        <v>0</v>
      </c>
      <c r="AE41" s="11">
        <f>[1]CF!AE41+[2]CF!AE41+[3]CF!AE41+[4]CF!AE41</f>
        <v>0</v>
      </c>
      <c r="AF41" s="11">
        <f>[1]CF!AF41+[2]CF!AF41+[3]CF!AF41+[4]CF!AF41</f>
        <v>0</v>
      </c>
      <c r="AG41" s="11">
        <f>[1]CF!AG41+[2]CF!AG41+[3]CF!AG41+[4]CF!AG41</f>
        <v>0</v>
      </c>
      <c r="AH41" s="11">
        <f>[1]CF!AH41+[2]CF!AH41+[3]CF!AH41+[4]CF!AH41</f>
        <v>3000</v>
      </c>
      <c r="AI41" s="11">
        <f>[1]CF!AI41+[2]CF!AI41+[3]CF!AI41+[4]CF!AI41</f>
        <v>0</v>
      </c>
      <c r="AJ41" s="11">
        <f>[1]CF!AJ41+[2]CF!AJ41+[3]CF!AJ41+[4]CF!AJ41</f>
        <v>2293835</v>
      </c>
      <c r="AK41" s="11">
        <f>[1]CF!AK41+[2]CF!AK41+[3]CF!AK41+[4]CF!AK41</f>
        <v>0</v>
      </c>
      <c r="AL41" s="11">
        <f>[1]CF!AL41+[2]CF!AL41+[3]CF!AL41+[4]CF!AL41</f>
        <v>0</v>
      </c>
      <c r="AM41" s="11">
        <f>[1]CF!AM41+[2]CF!AM41+[3]CF!AM41+[4]CF!AM41</f>
        <v>0</v>
      </c>
      <c r="AN41" s="11">
        <f>[1]CF!AN41+[2]CF!AN41+[3]CF!AN41+[4]CF!AN41</f>
        <v>0</v>
      </c>
      <c r="AO41" s="11">
        <f>[1]CF!AO41+[2]CF!AO41+[3]CF!AO41+[4]CF!AO41</f>
        <v>3000</v>
      </c>
      <c r="AP41" s="11">
        <f>[1]CF!AP41+[2]CF!AP41+[3]CF!AP41+[4]CF!AP41</f>
        <v>0</v>
      </c>
      <c r="AQ41" s="11">
        <f>[1]CF!AQ41+[2]CF!AQ41+[3]CF!AQ41+[4]CF!AQ41</f>
        <v>0</v>
      </c>
      <c r="AR41" s="11">
        <f>[1]CF!AR41+[2]CF!AR41+[3]CF!AR41+[4]CF!AR41</f>
        <v>0</v>
      </c>
      <c r="AS41" s="11">
        <f>[1]CF!AS41+[2]CF!AS41+[3]CF!AS41+[4]CF!AS41</f>
        <v>0</v>
      </c>
      <c r="AT41" s="11">
        <f>[1]CF!AT41+[2]CF!AT41+[3]CF!AT41+[4]CF!AT41</f>
        <v>0</v>
      </c>
      <c r="AU41" s="11">
        <f>[1]CF!AU41+[2]CF!AU41+[3]CF!AU41+[4]CF!AU41</f>
        <v>0</v>
      </c>
      <c r="AV41" s="11">
        <f>[1]CF!AV41+[2]CF!AV41+[3]CF!AV41+[4]CF!AV41</f>
        <v>3000</v>
      </c>
      <c r="AW41" s="11">
        <f>[1]CF!AW41+[2]CF!AW41+[3]CF!AW41+[4]CF!AW41</f>
        <v>0</v>
      </c>
      <c r="AX41" s="11">
        <f>[1]CF!AX41+[2]CF!AX41+[3]CF!AX41+[4]CF!AX41</f>
        <v>0</v>
      </c>
      <c r="AY41" s="11">
        <f>[1]CF!AY41+[2]CF!AY41+[3]CF!AY41+[4]CF!AY41</f>
        <v>0</v>
      </c>
      <c r="AZ41" s="11">
        <f>[1]CF!AZ41+[2]CF!AZ41+[3]CF!AZ41+[4]CF!AZ41</f>
        <v>0</v>
      </c>
      <c r="BA41" s="11">
        <f>[1]CF!BA41+[2]CF!BA41+[3]CF!BA41+[4]CF!BA41</f>
        <v>0</v>
      </c>
      <c r="BB41" s="11">
        <f>[1]CF!BB41+[2]CF!BB41+[3]CF!BB41+[4]CF!BB41</f>
        <v>0</v>
      </c>
      <c r="BC41" s="11">
        <f>[1]CF!BC41+[2]CF!BC41+[3]CF!BC41+[4]CF!BC41</f>
        <v>3000</v>
      </c>
      <c r="BD41" s="11">
        <f>[1]CF!BD41+[2]CF!BD41+[3]CF!BD41+[4]CF!BD41</f>
        <v>0</v>
      </c>
      <c r="BE41" s="11">
        <f>[1]CF!BE41+[2]CF!BE41+[3]CF!BE41+[4]CF!BE41</f>
        <v>0</v>
      </c>
      <c r="BF41" s="11">
        <f>[1]CF!BF41+[2]CF!BF41+[3]CF!BF41+[4]CF!BF41</f>
        <v>0</v>
      </c>
      <c r="BG41" s="11">
        <f>[1]CF!BG41+[2]CF!BG41+[3]CF!BG41+[4]CF!BG41</f>
        <v>0</v>
      </c>
      <c r="BH41" s="11">
        <f>[1]CF!BH41+[2]CF!BH41+[3]CF!BH41+[4]CF!BH41</f>
        <v>0</v>
      </c>
      <c r="BI41" s="11">
        <f>[1]CF!BI41+[2]CF!BI41+[3]CF!BI41+[4]CF!BI41</f>
        <v>0</v>
      </c>
      <c r="BJ41" s="11">
        <f>[1]CF!BJ41+[2]CF!BJ41+[3]CF!BJ41+[4]CF!BJ41</f>
        <v>3000</v>
      </c>
      <c r="BK41" s="11">
        <f>[1]CF!BK41+[2]CF!BK41+[3]CF!BK41+[4]CF!BK41</f>
        <v>0</v>
      </c>
      <c r="BL41" s="11">
        <f>[1]CF!BL41+[2]CF!BL41+[3]CF!BL41+[4]CF!BL41</f>
        <v>0</v>
      </c>
      <c r="BM41" s="11">
        <f>[1]CF!BM41+[2]CF!BM41+[3]CF!BM41+[4]CF!BM41</f>
        <v>0</v>
      </c>
      <c r="BN41" s="11">
        <f>[1]CF!BN41+[2]CF!BN41+[3]CF!BN41+[4]CF!BN41</f>
        <v>0</v>
      </c>
      <c r="BO41" s="11">
        <f>[1]CF!BO41+[2]CF!BO41+[3]CF!BO41+[4]CF!BO41</f>
        <v>0</v>
      </c>
      <c r="BP41" s="11">
        <f>[1]CF!BP41+[2]CF!BP41+[3]CF!BP41+[4]CF!BP41</f>
        <v>0</v>
      </c>
      <c r="BQ41" s="11">
        <f>[1]CF!BQ41+[2]CF!BQ41+[3]CF!BQ41+[4]CF!BQ41</f>
        <v>0</v>
      </c>
      <c r="BR41" s="11">
        <f>[1]CF!BR41+[2]CF!BR41+[3]CF!BR41+[4]CF!BR41</f>
        <v>0</v>
      </c>
      <c r="BS41" s="11">
        <f>[1]CF!BS41+[2]CF!BS41+[3]CF!BS41+[4]CF!BS41</f>
        <v>0</v>
      </c>
      <c r="BT41" s="11">
        <f>[1]CF!BT41+[2]CF!BT41+[3]CF!BT41+[4]CF!BT41</f>
        <v>0</v>
      </c>
      <c r="BU41" s="11">
        <f>[1]CF!BU41+[2]CF!BU41+[3]CF!BU41+[4]CF!BU41</f>
        <v>0</v>
      </c>
      <c r="BV41" s="11">
        <f>[1]CF!BV41+[2]CF!BV41+[3]CF!BV41+[4]CF!BV41</f>
        <v>0</v>
      </c>
      <c r="BW41" s="11">
        <f>[1]CF!BW41+[2]CF!BW41+[3]CF!BW41+[4]CF!BW41</f>
        <v>0</v>
      </c>
      <c r="BX41" s="11">
        <f>[1]CF!BX41+[2]CF!BX41+[3]CF!BX41+[4]CF!BX41</f>
        <v>0</v>
      </c>
      <c r="BY41" s="11">
        <f>[1]CF!BY41+[2]CF!BY41+[3]CF!BY41+[4]CF!BY41</f>
        <v>0</v>
      </c>
      <c r="BZ41" s="11">
        <f>[1]CF!BZ41+[2]CF!BZ41+[3]CF!BZ41+[4]CF!BZ41</f>
        <v>0</v>
      </c>
      <c r="CA41" s="11">
        <f>[1]CF!CA41+[2]CF!CA41+[3]CF!CA41+[4]CF!CA41</f>
        <v>0</v>
      </c>
      <c r="CB41" s="11">
        <f>[1]CF!CB41+[2]CF!CB41+[3]CF!CB41+[4]CF!CB41</f>
        <v>0</v>
      </c>
      <c r="CC41" s="11">
        <f>[1]CF!CC41+[2]CF!CC41+[3]CF!CC41+[4]CF!CC41</f>
        <v>0</v>
      </c>
      <c r="CD41" s="11">
        <f>[1]CF!CD41+[2]CF!CD41+[3]CF!CD41+[4]CF!CD41</f>
        <v>0</v>
      </c>
      <c r="CE41" s="11">
        <f>[1]CF!CE41+[2]CF!CE41+[3]CF!CE41+[4]CF!CE41</f>
        <v>0</v>
      </c>
      <c r="CF41" s="11">
        <f>[1]CF!CF41+[2]CF!CF41+[3]CF!CF41+[4]CF!CF41</f>
        <v>0</v>
      </c>
      <c r="CG41" s="11">
        <f>[1]CF!CG41+[2]CF!CG41+[3]CF!CG41+[4]CF!CG41</f>
        <v>0</v>
      </c>
      <c r="CH41" s="11">
        <f>[1]CF!CH41+[2]CF!CH41+[3]CF!CH41+[4]CF!CH41</f>
        <v>0</v>
      </c>
      <c r="CI41" s="11">
        <f>[1]CF!CI41+[2]CF!CI41+[3]CF!CI41+[4]CF!CI41</f>
        <v>0</v>
      </c>
      <c r="CJ41" s="11">
        <f>[1]CF!CJ41+[2]CF!CJ41+[3]CF!CJ41+[4]CF!CJ41</f>
        <v>0</v>
      </c>
      <c r="CK41" s="11">
        <f>[1]CF!CK41+[2]CF!CK41+[3]CF!CK41+[4]CF!CK41</f>
        <v>0</v>
      </c>
      <c r="CL41" s="11">
        <f>[1]CF!CL41+[2]CF!CL41+[3]CF!CL41+[4]CF!CL41</f>
        <v>0</v>
      </c>
      <c r="CM41" s="11">
        <f>[1]CF!CM41+[2]CF!CM41+[3]CF!CM41+[4]CF!CM41</f>
        <v>0</v>
      </c>
      <c r="CN41" s="11">
        <f>[1]CF!CN41+[2]CF!CN41+[3]CF!CN41+[4]CF!CN41</f>
        <v>0</v>
      </c>
      <c r="CO41" s="11">
        <f>[1]CF!CO41+[2]CF!CO41+[3]CF!CO41+[4]CF!CO41</f>
        <v>0</v>
      </c>
      <c r="CP41" s="11">
        <f>[1]CF!CP41+[2]CF!CP41+[3]CF!CP41+[4]CF!CP41</f>
        <v>0</v>
      </c>
      <c r="CQ41" s="11">
        <f>[1]CF!CQ41+[2]CF!CQ41+[3]CF!CQ41+[4]CF!CQ41</f>
        <v>0</v>
      </c>
      <c r="CR41" s="11">
        <f>[1]CF!CR41+[2]CF!CR41+[3]CF!CR41+[4]CF!CR41</f>
        <v>0</v>
      </c>
      <c r="CS41" s="11">
        <f>[1]CF!CS41+[2]CF!CS41+[3]CF!CS41+[4]CF!CS41</f>
        <v>0</v>
      </c>
      <c r="CT41" s="11">
        <f>[1]CF!CT41+[2]CF!CT41+[3]CF!CT41+[4]CF!CT41</f>
        <v>0</v>
      </c>
      <c r="CU41" s="11">
        <f>[1]CF!CU41+[2]CF!CU41+[3]CF!CU41+[4]CF!CU41</f>
        <v>0</v>
      </c>
      <c r="CV41" s="11">
        <f>[1]CF!CV41+[2]CF!CV41+[3]CF!CV41+[4]CF!CV41</f>
        <v>0</v>
      </c>
      <c r="CW41" s="11">
        <f>[1]CF!CW41+[2]CF!CW41+[3]CF!CW41+[4]CF!CW41</f>
        <v>0</v>
      </c>
      <c r="CX41" s="11">
        <f>[1]CF!CX41+[2]CF!CX41+[3]CF!CX41+[4]CF!CX41</f>
        <v>0</v>
      </c>
      <c r="CY41" s="11">
        <f>[1]CF!CY41+[2]CF!CY41+[3]CF!CY41+[4]CF!CY41</f>
        <v>0</v>
      </c>
      <c r="CZ41" s="11">
        <f>[1]CF!CZ41+[2]CF!CZ41+[3]CF!CZ41+[4]CF!CZ41</f>
        <v>0</v>
      </c>
      <c r="DA41" s="11">
        <f>[1]CF!DA41+[2]CF!DA41+[3]CF!DA41+[4]CF!DA41</f>
        <v>0</v>
      </c>
      <c r="DB41" s="11">
        <f>[1]CF!DB41+[2]CF!DB41+[3]CF!DB41+[4]CF!DB41</f>
        <v>0</v>
      </c>
      <c r="DC41" s="11">
        <f>[1]CF!DC41+[2]CF!DC41+[3]CF!DC41+[4]CF!DC41</f>
        <v>0</v>
      </c>
      <c r="DD41" s="11">
        <f>[1]CF!DD41+[2]CF!DD41+[3]CF!DD41+[4]CF!DD41</f>
        <v>0</v>
      </c>
      <c r="DE41" s="11">
        <f>[1]CF!DE41+[2]CF!DE41+[3]CF!DE41+[4]CF!DE41</f>
        <v>0</v>
      </c>
      <c r="DF41" s="11">
        <f>[1]CF!DF41+[2]CF!DF41+[3]CF!DF41+[4]CF!DF41</f>
        <v>0</v>
      </c>
      <c r="DG41" s="11">
        <f>[1]CF!DG41+[2]CF!DG41+[3]CF!DG41+[4]CF!DG41</f>
        <v>0</v>
      </c>
      <c r="DH41" s="11">
        <f>[1]CF!DH41+[2]CF!DH41+[3]CF!DH41+[4]CF!DH41</f>
        <v>0</v>
      </c>
      <c r="DI41" s="11">
        <f>[1]CF!DI41+[2]CF!DI41+[3]CF!DI41+[4]CF!DI41</f>
        <v>0</v>
      </c>
      <c r="DJ41" s="11">
        <f>[1]CF!DJ41+[2]CF!DJ41+[3]CF!DJ41+[4]CF!DJ41</f>
        <v>0</v>
      </c>
      <c r="DK41" s="11">
        <f>[1]CF!DK41+[2]CF!DK41+[3]CF!DK41+[4]CF!DK41</f>
        <v>0</v>
      </c>
      <c r="DL41" s="11">
        <f>[1]CF!DL41+[2]CF!DL41+[3]CF!DL41+[4]CF!DL41</f>
        <v>0</v>
      </c>
      <c r="DM41" s="11">
        <f>[1]CF!DM41+[2]CF!DM41+[3]CF!DM41+[4]CF!DM41</f>
        <v>0</v>
      </c>
      <c r="DN41" s="11">
        <f>[1]CF!DN41+[2]CF!DN41+[3]CF!DN41+[4]CF!DN41</f>
        <v>0</v>
      </c>
      <c r="DO41" s="11">
        <f>[1]CF!DO41+[2]CF!DO41+[3]CF!DO41+[4]CF!DO41</f>
        <v>0</v>
      </c>
      <c r="DP41" s="11">
        <f>[1]CF!DP41+[2]CF!DP41+[3]CF!DP41+[4]CF!DP41</f>
        <v>0</v>
      </c>
      <c r="DQ41" s="11">
        <f>[1]CF!DQ41+[2]CF!DQ41+[3]CF!DQ41+[4]CF!DQ41</f>
        <v>0</v>
      </c>
      <c r="DR41" s="11">
        <f>[1]CF!DR41+[2]CF!DR41+[3]CF!DR41+[4]CF!DR41</f>
        <v>0</v>
      </c>
      <c r="DS41" s="11">
        <f>[1]CF!DS41+[2]CF!DS41+[3]CF!DS41+[4]CF!DS41</f>
        <v>0</v>
      </c>
      <c r="DT41" s="11">
        <f>[1]CF!DT41+[2]CF!DT41+[3]CF!DT41+[4]CF!DT41</f>
        <v>0</v>
      </c>
      <c r="DU41" s="11">
        <f>[1]CF!DU41+[2]CF!DU41+[3]CF!DU41+[4]CF!DU41</f>
        <v>0</v>
      </c>
      <c r="DV41" s="11">
        <f>[1]CF!DV41+[2]CF!DV41+[3]CF!DV41+[4]CF!DV41</f>
        <v>0</v>
      </c>
      <c r="DW41" s="11">
        <f>[1]CF!DW41+[2]CF!DW41+[3]CF!DW41+[4]CF!DW41</f>
        <v>0</v>
      </c>
    </row>
    <row r="42" spans="1:127" ht="20.100000000000001" customHeight="1">
      <c r="A42" s="2" t="s">
        <v>5</v>
      </c>
      <c r="B42" s="60">
        <f>B40-B41</f>
        <v>-2320835</v>
      </c>
      <c r="C42" s="75">
        <f>C40-C41</f>
        <v>-114663.21</v>
      </c>
      <c r="D42" s="3">
        <f t="shared" si="8"/>
        <v>2206171.79</v>
      </c>
      <c r="E42" s="42">
        <f t="shared" si="9"/>
        <v>0.95059398449265031</v>
      </c>
      <c r="F42" s="15">
        <f t="shared" ref="F42:AK42" si="34">F40-F41</f>
        <v>-3000</v>
      </c>
      <c r="G42" s="15">
        <f t="shared" si="34"/>
        <v>0</v>
      </c>
      <c r="H42" s="15">
        <f t="shared" si="34"/>
        <v>0</v>
      </c>
      <c r="I42" s="15">
        <f t="shared" si="34"/>
        <v>0</v>
      </c>
      <c r="J42" s="15">
        <f t="shared" si="34"/>
        <v>0</v>
      </c>
      <c r="K42" s="15">
        <f t="shared" si="34"/>
        <v>0</v>
      </c>
      <c r="L42" s="15">
        <f t="shared" si="34"/>
        <v>0</v>
      </c>
      <c r="M42" s="15">
        <f t="shared" si="34"/>
        <v>-3000</v>
      </c>
      <c r="N42" s="15">
        <f t="shared" si="34"/>
        <v>0</v>
      </c>
      <c r="O42" s="15">
        <f t="shared" si="34"/>
        <v>0</v>
      </c>
      <c r="P42" s="15">
        <f t="shared" si="34"/>
        <v>0</v>
      </c>
      <c r="Q42" s="15">
        <f t="shared" si="34"/>
        <v>0</v>
      </c>
      <c r="R42" s="15">
        <f t="shared" si="34"/>
        <v>0</v>
      </c>
      <c r="S42" s="15">
        <f t="shared" si="34"/>
        <v>0</v>
      </c>
      <c r="T42" s="15">
        <f t="shared" si="34"/>
        <v>-3000</v>
      </c>
      <c r="U42" s="15">
        <f t="shared" si="34"/>
        <v>0</v>
      </c>
      <c r="V42" s="15">
        <f t="shared" si="34"/>
        <v>0</v>
      </c>
      <c r="W42" s="15">
        <f t="shared" si="34"/>
        <v>0</v>
      </c>
      <c r="X42" s="15">
        <f t="shared" si="34"/>
        <v>0</v>
      </c>
      <c r="Y42" s="15">
        <f t="shared" si="34"/>
        <v>0</v>
      </c>
      <c r="Z42" s="15">
        <f t="shared" si="34"/>
        <v>0</v>
      </c>
      <c r="AA42" s="15">
        <f t="shared" si="34"/>
        <v>-3000</v>
      </c>
      <c r="AB42" s="15">
        <f t="shared" si="34"/>
        <v>0</v>
      </c>
      <c r="AC42" s="15">
        <f t="shared" si="34"/>
        <v>0</v>
      </c>
      <c r="AD42" s="15">
        <f t="shared" si="34"/>
        <v>0</v>
      </c>
      <c r="AE42" s="15">
        <f t="shared" si="34"/>
        <v>0</v>
      </c>
      <c r="AF42" s="15">
        <f t="shared" si="34"/>
        <v>0</v>
      </c>
      <c r="AG42" s="15">
        <f t="shared" si="34"/>
        <v>0</v>
      </c>
      <c r="AH42" s="15">
        <f t="shared" si="34"/>
        <v>-3000</v>
      </c>
      <c r="AI42" s="15">
        <f t="shared" si="34"/>
        <v>0</v>
      </c>
      <c r="AJ42" s="15">
        <f t="shared" si="34"/>
        <v>-2293835</v>
      </c>
      <c r="AK42" s="15">
        <f t="shared" si="34"/>
        <v>0</v>
      </c>
      <c r="AL42" s="15">
        <f t="shared" ref="AL42:BQ42" si="35">AL40-AL41</f>
        <v>0</v>
      </c>
      <c r="AM42" s="15">
        <f t="shared" si="35"/>
        <v>0</v>
      </c>
      <c r="AN42" s="15">
        <f t="shared" si="35"/>
        <v>0</v>
      </c>
      <c r="AO42" s="15">
        <f t="shared" si="35"/>
        <v>-3000</v>
      </c>
      <c r="AP42" s="15">
        <f t="shared" si="35"/>
        <v>0</v>
      </c>
      <c r="AQ42" s="15">
        <f t="shared" si="35"/>
        <v>0</v>
      </c>
      <c r="AR42" s="15">
        <f t="shared" si="35"/>
        <v>0</v>
      </c>
      <c r="AS42" s="15">
        <f t="shared" si="35"/>
        <v>0</v>
      </c>
      <c r="AT42" s="15">
        <f t="shared" si="35"/>
        <v>0</v>
      </c>
      <c r="AU42" s="15">
        <f t="shared" si="35"/>
        <v>0</v>
      </c>
      <c r="AV42" s="15">
        <f t="shared" si="35"/>
        <v>-3000</v>
      </c>
      <c r="AW42" s="15">
        <f t="shared" si="35"/>
        <v>0</v>
      </c>
      <c r="AX42" s="15">
        <f t="shared" si="35"/>
        <v>0</v>
      </c>
      <c r="AY42" s="15">
        <f t="shared" si="35"/>
        <v>0</v>
      </c>
      <c r="AZ42" s="15">
        <f t="shared" si="35"/>
        <v>0</v>
      </c>
      <c r="BA42" s="15">
        <f t="shared" si="35"/>
        <v>0</v>
      </c>
      <c r="BB42" s="15">
        <f t="shared" si="35"/>
        <v>0</v>
      </c>
      <c r="BC42" s="15">
        <f t="shared" si="35"/>
        <v>-3000</v>
      </c>
      <c r="BD42" s="15">
        <f t="shared" si="35"/>
        <v>0</v>
      </c>
      <c r="BE42" s="15">
        <f t="shared" si="35"/>
        <v>0</v>
      </c>
      <c r="BF42" s="15">
        <f t="shared" si="35"/>
        <v>0</v>
      </c>
      <c r="BG42" s="15">
        <f t="shared" si="35"/>
        <v>0</v>
      </c>
      <c r="BH42" s="15">
        <f t="shared" si="35"/>
        <v>0</v>
      </c>
      <c r="BI42" s="15">
        <f t="shared" si="35"/>
        <v>0</v>
      </c>
      <c r="BJ42" s="15">
        <f t="shared" si="35"/>
        <v>-3000</v>
      </c>
      <c r="BK42" s="15">
        <f t="shared" si="35"/>
        <v>0</v>
      </c>
      <c r="BL42" s="15">
        <f t="shared" si="35"/>
        <v>0</v>
      </c>
      <c r="BM42" s="15">
        <f t="shared" si="35"/>
        <v>0</v>
      </c>
      <c r="BN42" s="15">
        <f t="shared" si="35"/>
        <v>0</v>
      </c>
      <c r="BO42" s="15">
        <f t="shared" si="35"/>
        <v>0</v>
      </c>
      <c r="BP42" s="15">
        <f t="shared" si="35"/>
        <v>0</v>
      </c>
      <c r="BQ42" s="15">
        <f t="shared" si="35"/>
        <v>0</v>
      </c>
      <c r="BR42" s="15">
        <f t="shared" ref="BR42:CW42" si="36">BR40-BR41</f>
        <v>0</v>
      </c>
      <c r="BS42" s="15">
        <f t="shared" si="36"/>
        <v>0</v>
      </c>
      <c r="BT42" s="15">
        <f t="shared" si="36"/>
        <v>0</v>
      </c>
      <c r="BU42" s="15">
        <f t="shared" si="36"/>
        <v>0</v>
      </c>
      <c r="BV42" s="15">
        <f t="shared" si="36"/>
        <v>0</v>
      </c>
      <c r="BW42" s="15">
        <f t="shared" si="36"/>
        <v>0</v>
      </c>
      <c r="BX42" s="15">
        <f t="shared" si="36"/>
        <v>0</v>
      </c>
      <c r="BY42" s="15">
        <f t="shared" si="36"/>
        <v>0</v>
      </c>
      <c r="BZ42" s="15">
        <f t="shared" si="36"/>
        <v>0</v>
      </c>
      <c r="CA42" s="15">
        <f t="shared" si="36"/>
        <v>0</v>
      </c>
      <c r="CB42" s="15">
        <f t="shared" si="36"/>
        <v>0</v>
      </c>
      <c r="CC42" s="15">
        <f t="shared" si="36"/>
        <v>0</v>
      </c>
      <c r="CD42" s="15">
        <f t="shared" si="36"/>
        <v>0</v>
      </c>
      <c r="CE42" s="15">
        <f t="shared" si="36"/>
        <v>0</v>
      </c>
      <c r="CF42" s="15">
        <f t="shared" si="36"/>
        <v>0</v>
      </c>
      <c r="CG42" s="15">
        <f t="shared" si="36"/>
        <v>0</v>
      </c>
      <c r="CH42" s="15">
        <f t="shared" si="36"/>
        <v>0</v>
      </c>
      <c r="CI42" s="15">
        <f t="shared" si="36"/>
        <v>0</v>
      </c>
      <c r="CJ42" s="15">
        <f t="shared" si="36"/>
        <v>0</v>
      </c>
      <c r="CK42" s="15">
        <f t="shared" si="36"/>
        <v>0</v>
      </c>
      <c r="CL42" s="15">
        <f t="shared" si="36"/>
        <v>0</v>
      </c>
      <c r="CM42" s="15">
        <f t="shared" si="36"/>
        <v>0</v>
      </c>
      <c r="CN42" s="15">
        <f t="shared" si="36"/>
        <v>0</v>
      </c>
      <c r="CO42" s="15">
        <f t="shared" si="36"/>
        <v>0</v>
      </c>
      <c r="CP42" s="15">
        <f t="shared" si="36"/>
        <v>0</v>
      </c>
      <c r="CQ42" s="15">
        <f t="shared" si="36"/>
        <v>0</v>
      </c>
      <c r="CR42" s="15">
        <f t="shared" si="36"/>
        <v>0</v>
      </c>
      <c r="CS42" s="15">
        <f t="shared" si="36"/>
        <v>0</v>
      </c>
      <c r="CT42" s="15">
        <f t="shared" si="36"/>
        <v>0</v>
      </c>
      <c r="CU42" s="15">
        <f t="shared" si="36"/>
        <v>0</v>
      </c>
      <c r="CV42" s="15">
        <f t="shared" si="36"/>
        <v>0</v>
      </c>
      <c r="CW42" s="15">
        <f t="shared" si="36"/>
        <v>0</v>
      </c>
      <c r="CX42" s="15">
        <f t="shared" ref="CX42:DW42" si="37">CX40-CX41</f>
        <v>0</v>
      </c>
      <c r="CY42" s="15">
        <f t="shared" si="37"/>
        <v>0</v>
      </c>
      <c r="CZ42" s="15">
        <f t="shared" si="37"/>
        <v>0</v>
      </c>
      <c r="DA42" s="15">
        <f t="shared" si="37"/>
        <v>0</v>
      </c>
      <c r="DB42" s="15">
        <f t="shared" si="37"/>
        <v>0</v>
      </c>
      <c r="DC42" s="15">
        <f t="shared" si="37"/>
        <v>0</v>
      </c>
      <c r="DD42" s="15">
        <f t="shared" si="37"/>
        <v>0</v>
      </c>
      <c r="DE42" s="15">
        <f t="shared" si="37"/>
        <v>0</v>
      </c>
      <c r="DF42" s="15">
        <f t="shared" si="37"/>
        <v>0</v>
      </c>
      <c r="DG42" s="15">
        <f t="shared" si="37"/>
        <v>0</v>
      </c>
      <c r="DH42" s="15">
        <f t="shared" si="37"/>
        <v>0</v>
      </c>
      <c r="DI42" s="15">
        <f t="shared" si="37"/>
        <v>0</v>
      </c>
      <c r="DJ42" s="15">
        <f t="shared" si="37"/>
        <v>0</v>
      </c>
      <c r="DK42" s="15">
        <f t="shared" si="37"/>
        <v>0</v>
      </c>
      <c r="DL42" s="15">
        <f t="shared" si="37"/>
        <v>0</v>
      </c>
      <c r="DM42" s="15">
        <f t="shared" si="37"/>
        <v>0</v>
      </c>
      <c r="DN42" s="15">
        <f t="shared" si="37"/>
        <v>0</v>
      </c>
      <c r="DO42" s="15">
        <f t="shared" si="37"/>
        <v>0</v>
      </c>
      <c r="DP42" s="15">
        <f t="shared" si="37"/>
        <v>0</v>
      </c>
      <c r="DQ42" s="15">
        <f t="shared" si="37"/>
        <v>0</v>
      </c>
      <c r="DR42" s="15">
        <f t="shared" si="37"/>
        <v>0</v>
      </c>
      <c r="DS42" s="15">
        <f t="shared" si="37"/>
        <v>0</v>
      </c>
      <c r="DT42" s="15">
        <f t="shared" si="37"/>
        <v>0</v>
      </c>
      <c r="DU42" s="15">
        <f t="shared" si="37"/>
        <v>0</v>
      </c>
      <c r="DV42" s="15">
        <f t="shared" si="37"/>
        <v>0</v>
      </c>
      <c r="DW42" s="15">
        <f t="shared" si="37"/>
        <v>0</v>
      </c>
    </row>
    <row r="43" spans="1:127" s="9" customFormat="1" ht="21.95" customHeight="1">
      <c r="A43" s="4" t="s">
        <v>6</v>
      </c>
      <c r="B43" s="59"/>
      <c r="C43" s="74" t="str">
        <f>IF('CF fact'!B43="","",'CF fact'!B43)</f>
        <v/>
      </c>
      <c r="D43" s="5" t="str">
        <f t="shared" si="8"/>
        <v/>
      </c>
      <c r="E43" s="41" t="str">
        <f t="shared" si="9"/>
        <v/>
      </c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14"/>
      <c r="BD43" s="14"/>
      <c r="BE43" s="14"/>
      <c r="BF43" s="14"/>
      <c r="BG43" s="14"/>
      <c r="BH43" s="14"/>
      <c r="BI43" s="14"/>
      <c r="BJ43" s="14"/>
      <c r="BK43" s="14"/>
      <c r="BL43" s="14"/>
      <c r="BM43" s="14"/>
      <c r="BN43" s="14"/>
      <c r="BO43" s="14"/>
      <c r="BP43" s="14"/>
      <c r="BQ43" s="14"/>
      <c r="BR43" s="14"/>
      <c r="BS43" s="14"/>
      <c r="BT43" s="14"/>
      <c r="BU43" s="14"/>
      <c r="BV43" s="14"/>
      <c r="BW43" s="14"/>
      <c r="BX43" s="14"/>
      <c r="BY43" s="14"/>
      <c r="BZ43" s="14"/>
      <c r="CA43" s="14"/>
      <c r="CB43" s="14"/>
      <c r="CC43" s="14"/>
      <c r="CD43" s="14"/>
      <c r="CE43" s="14"/>
      <c r="CF43" s="14"/>
      <c r="CG43" s="14"/>
      <c r="CH43" s="14"/>
      <c r="CI43" s="14"/>
      <c r="CJ43" s="14"/>
      <c r="CK43" s="14"/>
      <c r="CL43" s="14"/>
      <c r="CM43" s="14"/>
      <c r="CN43" s="14"/>
      <c r="CO43" s="14"/>
      <c r="CP43" s="14"/>
      <c r="CQ43" s="14"/>
      <c r="CR43" s="14"/>
      <c r="CS43" s="14"/>
      <c r="CT43" s="14"/>
      <c r="CU43" s="14"/>
      <c r="CV43" s="14"/>
      <c r="CW43" s="14"/>
      <c r="CX43" s="14"/>
      <c r="CY43" s="14"/>
      <c r="CZ43" s="14"/>
      <c r="DA43" s="14"/>
      <c r="DB43" s="14"/>
      <c r="DC43" s="14"/>
      <c r="DD43" s="14"/>
      <c r="DE43" s="14"/>
      <c r="DF43" s="14"/>
      <c r="DG43" s="14"/>
      <c r="DH43" s="14"/>
      <c r="DI43" s="14"/>
      <c r="DJ43" s="14"/>
      <c r="DK43" s="14"/>
      <c r="DL43" s="14"/>
      <c r="DM43" s="14"/>
      <c r="DN43" s="14"/>
      <c r="DO43" s="14"/>
      <c r="DP43" s="14"/>
      <c r="DQ43" s="14"/>
      <c r="DR43" s="14"/>
      <c r="DS43" s="14"/>
      <c r="DT43" s="14"/>
      <c r="DU43" s="14"/>
      <c r="DV43" s="14"/>
      <c r="DW43" s="14"/>
    </row>
    <row r="44" spans="1:127">
      <c r="A44" s="150" t="s">
        <v>30</v>
      </c>
      <c r="B44" s="57">
        <f>SUMIFS(F44:DW44,$F$2:$DW$2,"&gt;="&amp;Справочник!$H$1,$F$2:$DW$2,"&lt;="&amp;Справочник!$H$2)</f>
        <v>0</v>
      </c>
      <c r="C44" s="72">
        <f>SUMIFS('CF fact'!$C44:$DT44,'CF fact'!$C$2:$DT$2,"&gt;="&amp;Справочник!$H$1,'CF fact'!$C$2:$DT$2,"&lt;="&amp;Справочник!$H$2)</f>
        <v>0</v>
      </c>
      <c r="D44" s="26">
        <f t="shared" si="8"/>
        <v>0</v>
      </c>
      <c r="E44" s="39" t="str">
        <f t="shared" si="9"/>
        <v/>
      </c>
      <c r="F44" s="11">
        <f>[1]CF!F44+[2]CF!F44+[3]CF!F44+[4]CF!F44</f>
        <v>0</v>
      </c>
      <c r="G44" s="11">
        <f>[1]CF!G44+[2]CF!G44+[3]CF!G44+[4]CF!G44</f>
        <v>0</v>
      </c>
      <c r="H44" s="11">
        <f>[1]CF!H44+[2]CF!H44+[3]CF!H44+[4]CF!H44</f>
        <v>0</v>
      </c>
      <c r="I44" s="11">
        <f>[1]CF!I44+[2]CF!I44+[3]CF!I44+[4]CF!I44</f>
        <v>0</v>
      </c>
      <c r="J44" s="11">
        <f>[1]CF!J44+[2]CF!J44+[3]CF!J44+[4]CF!J44</f>
        <v>0</v>
      </c>
      <c r="K44" s="11">
        <f>[1]CF!K44+[2]CF!K44+[3]CF!K44+[4]CF!K44</f>
        <v>0</v>
      </c>
      <c r="L44" s="11">
        <f>[1]CF!L44+[2]CF!L44+[3]CF!L44+[4]CF!L44</f>
        <v>0</v>
      </c>
      <c r="M44" s="11">
        <f>[1]CF!M44+[2]CF!M44+[3]CF!M44+[4]CF!M44</f>
        <v>0</v>
      </c>
      <c r="N44" s="11">
        <f>[1]CF!N44+[2]CF!N44+[3]CF!N44+[4]CF!N44</f>
        <v>0</v>
      </c>
      <c r="O44" s="11">
        <f>[1]CF!O44+[2]CF!O44+[3]CF!O44+[4]CF!O44</f>
        <v>0</v>
      </c>
      <c r="P44" s="11">
        <f>[1]CF!P44+[2]CF!P44+[3]CF!P44+[4]CF!P44</f>
        <v>0</v>
      </c>
      <c r="Q44" s="11">
        <f>[1]CF!Q44+[2]CF!Q44+[3]CF!Q44+[4]CF!Q44</f>
        <v>0</v>
      </c>
      <c r="R44" s="11">
        <f>[1]CF!R44+[2]CF!R44+[3]CF!R44+[4]CF!R44</f>
        <v>0</v>
      </c>
      <c r="S44" s="11">
        <f>[1]CF!S44+[2]CF!S44+[3]CF!S44+[4]CF!S44</f>
        <v>0</v>
      </c>
      <c r="T44" s="11">
        <f>[1]CF!T44+[2]CF!T44+[3]CF!T44+[4]CF!T44</f>
        <v>0</v>
      </c>
      <c r="U44" s="11">
        <f>[1]CF!U44+[2]CF!U44+[3]CF!U44+[4]CF!U44</f>
        <v>0</v>
      </c>
      <c r="V44" s="11">
        <f>[1]CF!V44+[2]CF!V44+[3]CF!V44+[4]CF!V44</f>
        <v>0</v>
      </c>
      <c r="W44" s="11">
        <f>[1]CF!W44+[2]CF!W44+[3]CF!W44+[4]CF!W44</f>
        <v>0</v>
      </c>
      <c r="X44" s="11">
        <f>[1]CF!X44+[2]CF!X44+[3]CF!X44+[4]CF!X44</f>
        <v>0</v>
      </c>
      <c r="Y44" s="11">
        <f>[1]CF!Y44+[2]CF!Y44+[3]CF!Y44+[4]CF!Y44</f>
        <v>0</v>
      </c>
      <c r="Z44" s="11">
        <f>[1]CF!Z44+[2]CF!Z44+[3]CF!Z44+[4]CF!Z44</f>
        <v>0</v>
      </c>
      <c r="AA44" s="11">
        <f>[1]CF!AA44+[2]CF!AA44+[3]CF!AA44+[4]CF!AA44</f>
        <v>0</v>
      </c>
      <c r="AB44" s="11">
        <f>[1]CF!AB44+[2]CF!AB44+[3]CF!AB44+[4]CF!AB44</f>
        <v>0</v>
      </c>
      <c r="AC44" s="11">
        <f>[1]CF!AC44+[2]CF!AC44+[3]CF!AC44+[4]CF!AC44</f>
        <v>0</v>
      </c>
      <c r="AD44" s="11">
        <f>[1]CF!AD44+[2]CF!AD44+[3]CF!AD44+[4]CF!AD44</f>
        <v>0</v>
      </c>
      <c r="AE44" s="11">
        <f>[1]CF!AE44+[2]CF!AE44+[3]CF!AE44+[4]CF!AE44</f>
        <v>0</v>
      </c>
      <c r="AF44" s="11">
        <f>[1]CF!AF44+[2]CF!AF44+[3]CF!AF44+[4]CF!AF44</f>
        <v>0</v>
      </c>
      <c r="AG44" s="11">
        <f>[1]CF!AG44+[2]CF!AG44+[3]CF!AG44+[4]CF!AG44</f>
        <v>0</v>
      </c>
      <c r="AH44" s="11">
        <f>[1]CF!AH44+[2]CF!AH44+[3]CF!AH44+[4]CF!AH44</f>
        <v>0</v>
      </c>
      <c r="AI44" s="11">
        <f>[1]CF!AI44+[2]CF!AI44+[3]CF!AI44+[4]CF!AI44</f>
        <v>0</v>
      </c>
      <c r="AJ44" s="11">
        <f>[1]CF!AJ44+[2]CF!AJ44+[3]CF!AJ44+[4]CF!AJ44</f>
        <v>0</v>
      </c>
      <c r="AK44" s="11">
        <f>[1]CF!AK44+[2]CF!AK44+[3]CF!AK44+[4]CF!AK44</f>
        <v>0</v>
      </c>
      <c r="AL44" s="11">
        <f>[1]CF!AL44+[2]CF!AL44+[3]CF!AL44+[4]CF!AL44</f>
        <v>0</v>
      </c>
      <c r="AM44" s="11">
        <f>[1]CF!AM44+[2]CF!AM44+[3]CF!AM44+[4]CF!AM44</f>
        <v>0</v>
      </c>
      <c r="AN44" s="11">
        <f>[1]CF!AN44+[2]CF!AN44+[3]CF!AN44+[4]CF!AN44</f>
        <v>0</v>
      </c>
      <c r="AO44" s="11">
        <f>[1]CF!AO44+[2]CF!AO44+[3]CF!AO44+[4]CF!AO44</f>
        <v>0</v>
      </c>
      <c r="AP44" s="11">
        <f>[1]CF!AP44+[2]CF!AP44+[3]CF!AP44+[4]CF!AP44</f>
        <v>0</v>
      </c>
      <c r="AQ44" s="11">
        <f>[1]CF!AQ44+[2]CF!AQ44+[3]CF!AQ44+[4]CF!AQ44</f>
        <v>0</v>
      </c>
      <c r="AR44" s="11">
        <f>[1]CF!AR44+[2]CF!AR44+[3]CF!AR44+[4]CF!AR44</f>
        <v>0</v>
      </c>
      <c r="AS44" s="11">
        <f>[1]CF!AS44+[2]CF!AS44+[3]CF!AS44+[4]CF!AS44</f>
        <v>0</v>
      </c>
      <c r="AT44" s="11">
        <f>[1]CF!AT44+[2]CF!AT44+[3]CF!AT44+[4]CF!AT44</f>
        <v>0</v>
      </c>
      <c r="AU44" s="11">
        <f>[1]CF!AU44+[2]CF!AU44+[3]CF!AU44+[4]CF!AU44</f>
        <v>0</v>
      </c>
      <c r="AV44" s="11">
        <f>[1]CF!AV44+[2]CF!AV44+[3]CF!AV44+[4]CF!AV44</f>
        <v>0</v>
      </c>
      <c r="AW44" s="11">
        <f>[1]CF!AW44+[2]CF!AW44+[3]CF!AW44+[4]CF!AW44</f>
        <v>0</v>
      </c>
      <c r="AX44" s="11">
        <f>[1]CF!AX44+[2]CF!AX44+[3]CF!AX44+[4]CF!AX44</f>
        <v>0</v>
      </c>
      <c r="AY44" s="11">
        <f>[1]CF!AY44+[2]CF!AY44+[3]CF!AY44+[4]CF!AY44</f>
        <v>0</v>
      </c>
      <c r="AZ44" s="11">
        <f>[1]CF!AZ44+[2]CF!AZ44+[3]CF!AZ44+[4]CF!AZ44</f>
        <v>0</v>
      </c>
      <c r="BA44" s="11">
        <f>[1]CF!BA44+[2]CF!BA44+[3]CF!BA44+[4]CF!BA44</f>
        <v>0</v>
      </c>
      <c r="BB44" s="11">
        <f>[1]CF!BB44+[2]CF!BB44+[3]CF!BB44+[4]CF!BB44</f>
        <v>0</v>
      </c>
      <c r="BC44" s="11">
        <f>[1]CF!BC44+[2]CF!BC44+[3]CF!BC44+[4]CF!BC44</f>
        <v>0</v>
      </c>
      <c r="BD44" s="11">
        <f>[1]CF!BD44+[2]CF!BD44+[3]CF!BD44+[4]CF!BD44</f>
        <v>0</v>
      </c>
      <c r="BE44" s="11">
        <f>[1]CF!BE44+[2]CF!BE44+[3]CF!BE44+[4]CF!BE44</f>
        <v>0</v>
      </c>
      <c r="BF44" s="11">
        <f>[1]CF!BF44+[2]CF!BF44+[3]CF!BF44+[4]CF!BF44</f>
        <v>0</v>
      </c>
      <c r="BG44" s="11">
        <f>[1]CF!BG44+[2]CF!BG44+[3]CF!BG44+[4]CF!BG44</f>
        <v>0</v>
      </c>
      <c r="BH44" s="11">
        <f>[1]CF!BH44+[2]CF!BH44+[3]CF!BH44+[4]CF!BH44</f>
        <v>0</v>
      </c>
      <c r="BI44" s="11">
        <f>[1]CF!BI44+[2]CF!BI44+[3]CF!BI44+[4]CF!BI44</f>
        <v>0</v>
      </c>
      <c r="BJ44" s="11">
        <f>[1]CF!BJ44+[2]CF!BJ44+[3]CF!BJ44+[4]CF!BJ44</f>
        <v>0</v>
      </c>
      <c r="BK44" s="11">
        <f>[1]CF!BK44+[2]CF!BK44+[3]CF!BK44+[4]CF!BK44</f>
        <v>0</v>
      </c>
      <c r="BL44" s="11">
        <f>[1]CF!BL44+[2]CF!BL44+[3]CF!BL44+[4]CF!BL44</f>
        <v>0</v>
      </c>
      <c r="BM44" s="11">
        <f>[1]CF!BM44+[2]CF!BM44+[3]CF!BM44+[4]CF!BM44</f>
        <v>0</v>
      </c>
      <c r="BN44" s="11">
        <f>[1]CF!BN44+[2]CF!BN44+[3]CF!BN44+[4]CF!BN44</f>
        <v>0</v>
      </c>
      <c r="BO44" s="11">
        <f>[1]CF!BO44+[2]CF!BO44+[3]CF!BO44+[4]CF!BO44</f>
        <v>0</v>
      </c>
      <c r="BP44" s="11">
        <f>[1]CF!BP44+[2]CF!BP44+[3]CF!BP44+[4]CF!BP44</f>
        <v>0</v>
      </c>
      <c r="BQ44" s="11">
        <f>[1]CF!BQ44+[2]CF!BQ44+[3]CF!BQ44+[4]CF!BQ44</f>
        <v>0</v>
      </c>
      <c r="BR44" s="11">
        <f>[1]CF!BR44+[2]CF!BR44+[3]CF!BR44+[4]CF!BR44</f>
        <v>0</v>
      </c>
      <c r="BS44" s="11">
        <f>[1]CF!BS44+[2]CF!BS44+[3]CF!BS44+[4]CF!BS44</f>
        <v>0</v>
      </c>
      <c r="BT44" s="11">
        <f>[1]CF!BT44+[2]CF!BT44+[3]CF!BT44+[4]CF!BT44</f>
        <v>0</v>
      </c>
      <c r="BU44" s="11">
        <f>[1]CF!BU44+[2]CF!BU44+[3]CF!BU44+[4]CF!BU44</f>
        <v>0</v>
      </c>
      <c r="BV44" s="11">
        <f>[1]CF!BV44+[2]CF!BV44+[3]CF!BV44+[4]CF!BV44</f>
        <v>0</v>
      </c>
      <c r="BW44" s="11">
        <f>[1]CF!BW44+[2]CF!BW44+[3]CF!BW44+[4]CF!BW44</f>
        <v>0</v>
      </c>
      <c r="BX44" s="11">
        <f>[1]CF!BX44+[2]CF!BX44+[3]CF!BX44+[4]CF!BX44</f>
        <v>0</v>
      </c>
      <c r="BY44" s="11">
        <f>[1]CF!BY44+[2]CF!BY44+[3]CF!BY44+[4]CF!BY44</f>
        <v>0</v>
      </c>
      <c r="BZ44" s="11">
        <f>[1]CF!BZ44+[2]CF!BZ44+[3]CF!BZ44+[4]CF!BZ44</f>
        <v>0</v>
      </c>
      <c r="CA44" s="11">
        <f>[1]CF!CA44+[2]CF!CA44+[3]CF!CA44+[4]CF!CA44</f>
        <v>0</v>
      </c>
      <c r="CB44" s="11">
        <f>[1]CF!CB44+[2]CF!CB44+[3]CF!CB44+[4]CF!CB44</f>
        <v>0</v>
      </c>
      <c r="CC44" s="11">
        <f>[1]CF!CC44+[2]CF!CC44+[3]CF!CC44+[4]CF!CC44</f>
        <v>0</v>
      </c>
      <c r="CD44" s="11">
        <f>[1]CF!CD44+[2]CF!CD44+[3]CF!CD44+[4]CF!CD44</f>
        <v>0</v>
      </c>
      <c r="CE44" s="11">
        <f>[1]CF!CE44+[2]CF!CE44+[3]CF!CE44+[4]CF!CE44</f>
        <v>0</v>
      </c>
      <c r="CF44" s="11">
        <f>[1]CF!CF44+[2]CF!CF44+[3]CF!CF44+[4]CF!CF44</f>
        <v>0</v>
      </c>
      <c r="CG44" s="11">
        <f>[1]CF!CG44+[2]CF!CG44+[3]CF!CG44+[4]CF!CG44</f>
        <v>0</v>
      </c>
      <c r="CH44" s="11">
        <f>[1]CF!CH44+[2]CF!CH44+[3]CF!CH44+[4]CF!CH44</f>
        <v>0</v>
      </c>
      <c r="CI44" s="11">
        <f>[1]CF!CI44+[2]CF!CI44+[3]CF!CI44+[4]CF!CI44</f>
        <v>0</v>
      </c>
      <c r="CJ44" s="11">
        <f>[1]CF!CJ44+[2]CF!CJ44+[3]CF!CJ44+[4]CF!CJ44</f>
        <v>0</v>
      </c>
      <c r="CK44" s="11">
        <f>[1]CF!CK44+[2]CF!CK44+[3]CF!CK44+[4]CF!CK44</f>
        <v>0</v>
      </c>
      <c r="CL44" s="11">
        <f>[1]CF!CL44+[2]CF!CL44+[3]CF!CL44+[4]CF!CL44</f>
        <v>0</v>
      </c>
      <c r="CM44" s="11">
        <f>[1]CF!CM44+[2]CF!CM44+[3]CF!CM44+[4]CF!CM44</f>
        <v>0</v>
      </c>
      <c r="CN44" s="11">
        <f>[1]CF!CN44+[2]CF!CN44+[3]CF!CN44+[4]CF!CN44</f>
        <v>0</v>
      </c>
      <c r="CO44" s="11">
        <f>[1]CF!CO44+[2]CF!CO44+[3]CF!CO44+[4]CF!CO44</f>
        <v>0</v>
      </c>
      <c r="CP44" s="11">
        <f>[1]CF!CP44+[2]CF!CP44+[3]CF!CP44+[4]CF!CP44</f>
        <v>0</v>
      </c>
      <c r="CQ44" s="11">
        <f>[1]CF!CQ44+[2]CF!CQ44+[3]CF!CQ44+[4]CF!CQ44</f>
        <v>0</v>
      </c>
      <c r="CR44" s="11">
        <f>[1]CF!CR44+[2]CF!CR44+[3]CF!CR44+[4]CF!CR44</f>
        <v>0</v>
      </c>
      <c r="CS44" s="11">
        <f>[1]CF!CS44+[2]CF!CS44+[3]CF!CS44+[4]CF!CS44</f>
        <v>0</v>
      </c>
      <c r="CT44" s="11">
        <f>[1]CF!CT44+[2]CF!CT44+[3]CF!CT44+[4]CF!CT44</f>
        <v>0</v>
      </c>
      <c r="CU44" s="11">
        <f>[1]CF!CU44+[2]CF!CU44+[3]CF!CU44+[4]CF!CU44</f>
        <v>0</v>
      </c>
      <c r="CV44" s="11">
        <f>[1]CF!CV44+[2]CF!CV44+[3]CF!CV44+[4]CF!CV44</f>
        <v>0</v>
      </c>
      <c r="CW44" s="11">
        <f>[1]CF!CW44+[2]CF!CW44+[3]CF!CW44+[4]CF!CW44</f>
        <v>0</v>
      </c>
      <c r="CX44" s="11">
        <f>[1]CF!CX44+[2]CF!CX44+[3]CF!CX44+[4]CF!CX44</f>
        <v>0</v>
      </c>
      <c r="CY44" s="11">
        <f>[1]CF!CY44+[2]CF!CY44+[3]CF!CY44+[4]CF!CY44</f>
        <v>0</v>
      </c>
      <c r="CZ44" s="11">
        <f>[1]CF!CZ44+[2]CF!CZ44+[3]CF!CZ44+[4]CF!CZ44</f>
        <v>0</v>
      </c>
      <c r="DA44" s="11">
        <f>[1]CF!DA44+[2]CF!DA44+[3]CF!DA44+[4]CF!DA44</f>
        <v>0</v>
      </c>
      <c r="DB44" s="11">
        <f>[1]CF!DB44+[2]CF!DB44+[3]CF!DB44+[4]CF!DB44</f>
        <v>0</v>
      </c>
      <c r="DC44" s="11">
        <f>[1]CF!DC44+[2]CF!DC44+[3]CF!DC44+[4]CF!DC44</f>
        <v>0</v>
      </c>
      <c r="DD44" s="11">
        <f>[1]CF!DD44+[2]CF!DD44+[3]CF!DD44+[4]CF!DD44</f>
        <v>0</v>
      </c>
      <c r="DE44" s="11">
        <f>[1]CF!DE44+[2]CF!DE44+[3]CF!DE44+[4]CF!DE44</f>
        <v>0</v>
      </c>
      <c r="DF44" s="11">
        <f>[1]CF!DF44+[2]CF!DF44+[3]CF!DF44+[4]CF!DF44</f>
        <v>0</v>
      </c>
      <c r="DG44" s="11">
        <f>[1]CF!DG44+[2]CF!DG44+[3]CF!DG44+[4]CF!DG44</f>
        <v>0</v>
      </c>
      <c r="DH44" s="11">
        <f>[1]CF!DH44+[2]CF!DH44+[3]CF!DH44+[4]CF!DH44</f>
        <v>0</v>
      </c>
      <c r="DI44" s="11">
        <f>[1]CF!DI44+[2]CF!DI44+[3]CF!DI44+[4]CF!DI44</f>
        <v>0</v>
      </c>
      <c r="DJ44" s="11">
        <f>[1]CF!DJ44+[2]CF!DJ44+[3]CF!DJ44+[4]CF!DJ44</f>
        <v>0</v>
      </c>
      <c r="DK44" s="11">
        <f>[1]CF!DK44+[2]CF!DK44+[3]CF!DK44+[4]CF!DK44</f>
        <v>0</v>
      </c>
      <c r="DL44" s="11">
        <f>[1]CF!DL44+[2]CF!DL44+[3]CF!DL44+[4]CF!DL44</f>
        <v>0</v>
      </c>
      <c r="DM44" s="11">
        <f>[1]CF!DM44+[2]CF!DM44+[3]CF!DM44+[4]CF!DM44</f>
        <v>0</v>
      </c>
      <c r="DN44" s="11">
        <f>[1]CF!DN44+[2]CF!DN44+[3]CF!DN44+[4]CF!DN44</f>
        <v>0</v>
      </c>
      <c r="DO44" s="11">
        <f>[1]CF!DO44+[2]CF!DO44+[3]CF!DO44+[4]CF!DO44</f>
        <v>0</v>
      </c>
      <c r="DP44" s="11">
        <f>[1]CF!DP44+[2]CF!DP44+[3]CF!DP44+[4]CF!DP44</f>
        <v>0</v>
      </c>
      <c r="DQ44" s="11">
        <f>[1]CF!DQ44+[2]CF!DQ44+[3]CF!DQ44+[4]CF!DQ44</f>
        <v>0</v>
      </c>
      <c r="DR44" s="11">
        <f>[1]CF!DR44+[2]CF!DR44+[3]CF!DR44+[4]CF!DR44</f>
        <v>0</v>
      </c>
      <c r="DS44" s="11">
        <f>[1]CF!DS44+[2]CF!DS44+[3]CF!DS44+[4]CF!DS44</f>
        <v>0</v>
      </c>
      <c r="DT44" s="11">
        <f>[1]CF!DT44+[2]CF!DT44+[3]CF!DT44+[4]CF!DT44</f>
        <v>0</v>
      </c>
      <c r="DU44" s="11">
        <f>[1]CF!DU44+[2]CF!DU44+[3]CF!DU44+[4]CF!DU44</f>
        <v>0</v>
      </c>
      <c r="DV44" s="11">
        <f>[1]CF!DV44+[2]CF!DV44+[3]CF!DV44+[4]CF!DV44</f>
        <v>0</v>
      </c>
      <c r="DW44" s="11">
        <f>[1]CF!DW44+[2]CF!DW44+[3]CF!DW44+[4]CF!DW44</f>
        <v>0</v>
      </c>
    </row>
    <row r="45" spans="1:127">
      <c r="A45" s="145" t="s">
        <v>31</v>
      </c>
      <c r="B45" s="54">
        <f>SUMIFS(F45:DW45,$F$2:$DW$2,"&gt;="&amp;Справочник!$H$1,$F$2:$DW$2,"&lt;="&amp;Справочник!$H$2)</f>
        <v>366000</v>
      </c>
      <c r="C45" s="72">
        <f>SUMIFS('CF fact'!$C45:$DT45,'CF fact'!$C$2:$DT$2,"&gt;="&amp;Справочник!$H$1,'CF fact'!$C$2:$DT$2,"&lt;="&amp;Справочник!$H$2)</f>
        <v>0</v>
      </c>
      <c r="D45" s="26">
        <f t="shared" si="8"/>
        <v>-366000</v>
      </c>
      <c r="E45" s="39">
        <f t="shared" si="9"/>
        <v>-1</v>
      </c>
      <c r="F45" s="11">
        <f>[1]CF!F45+[2]CF!F45+[3]CF!F45+[4]CF!F45</f>
        <v>0</v>
      </c>
      <c r="G45" s="11">
        <f>[1]CF!G45+[2]CF!G45+[3]CF!G45+[4]CF!G45</f>
        <v>0</v>
      </c>
      <c r="H45" s="11">
        <f>[1]CF!H45+[2]CF!H45+[3]CF!H45+[4]CF!H45</f>
        <v>0</v>
      </c>
      <c r="I45" s="11">
        <f>[1]CF!I45+[2]CF!I45+[3]CF!I45+[4]CF!I45</f>
        <v>0</v>
      </c>
      <c r="J45" s="11">
        <f>[1]CF!J45+[2]CF!J45+[3]CF!J45+[4]CF!J45</f>
        <v>0</v>
      </c>
      <c r="K45" s="11">
        <f>[1]CF!K45+[2]CF!K45+[3]CF!K45+[4]CF!K45</f>
        <v>0</v>
      </c>
      <c r="L45" s="11">
        <f>[1]CF!L45+[2]CF!L45+[3]CF!L45+[4]CF!L45</f>
        <v>0</v>
      </c>
      <c r="M45" s="11">
        <f>[1]CF!M45+[2]CF!M45+[3]CF!M45+[4]CF!M45</f>
        <v>0</v>
      </c>
      <c r="N45" s="11">
        <f>[1]CF!N45+[2]CF!N45+[3]CF!N45+[4]CF!N45</f>
        <v>0</v>
      </c>
      <c r="O45" s="11">
        <f>[1]CF!O45+[2]CF!O45+[3]CF!O45+[4]CF!O45</f>
        <v>0</v>
      </c>
      <c r="P45" s="11">
        <f>[1]CF!P45+[2]CF!P45+[3]CF!P45+[4]CF!P45</f>
        <v>0</v>
      </c>
      <c r="Q45" s="11">
        <f>[1]CF!Q45+[2]CF!Q45+[3]CF!Q45+[4]CF!Q45</f>
        <v>0</v>
      </c>
      <c r="R45" s="11">
        <f>[1]CF!R45+[2]CF!R45+[3]CF!R45+[4]CF!R45</f>
        <v>0</v>
      </c>
      <c r="S45" s="11">
        <f>[1]CF!S45+[2]CF!S45+[3]CF!S45+[4]CF!S45</f>
        <v>0</v>
      </c>
      <c r="T45" s="11">
        <f>[1]CF!T45+[2]CF!T45+[3]CF!T45+[4]CF!T45</f>
        <v>0</v>
      </c>
      <c r="U45" s="11">
        <f>[1]CF!U45+[2]CF!U45+[3]CF!U45+[4]CF!U45</f>
        <v>0</v>
      </c>
      <c r="V45" s="11">
        <f>[1]CF!V45+[2]CF!V45+[3]CF!V45+[4]CF!V45</f>
        <v>0</v>
      </c>
      <c r="W45" s="11">
        <f>[1]CF!W45+[2]CF!W45+[3]CF!W45+[4]CF!W45</f>
        <v>0</v>
      </c>
      <c r="X45" s="11">
        <f>[1]CF!X45+[2]CF!X45+[3]CF!X45+[4]CF!X45</f>
        <v>0</v>
      </c>
      <c r="Y45" s="11">
        <f>[1]CF!Y45+[2]CF!Y45+[3]CF!Y45+[4]CF!Y45</f>
        <v>0</v>
      </c>
      <c r="Z45" s="11">
        <f>[1]CF!Z45+[2]CF!Z45+[3]CF!Z45+[4]CF!Z45</f>
        <v>0</v>
      </c>
      <c r="AA45" s="11">
        <f>[1]CF!AA45+[2]CF!AA45+[3]CF!AA45+[4]CF!AA45</f>
        <v>366000</v>
      </c>
      <c r="AB45" s="11">
        <f>[1]CF!AB45+[2]CF!AB45+[3]CF!AB45+[4]CF!AB45</f>
        <v>0</v>
      </c>
      <c r="AC45" s="11">
        <f>[1]CF!AC45+[2]CF!AC45+[3]CF!AC45+[4]CF!AC45</f>
        <v>0</v>
      </c>
      <c r="AD45" s="11">
        <f>[1]CF!AD45+[2]CF!AD45+[3]CF!AD45+[4]CF!AD45</f>
        <v>0</v>
      </c>
      <c r="AE45" s="11">
        <f>[1]CF!AE45+[2]CF!AE45+[3]CF!AE45+[4]CF!AE45</f>
        <v>0</v>
      </c>
      <c r="AF45" s="11">
        <f>[1]CF!AF45+[2]CF!AF45+[3]CF!AF45+[4]CF!AF45</f>
        <v>0</v>
      </c>
      <c r="AG45" s="11">
        <f>[1]CF!AG45+[2]CF!AG45+[3]CF!AG45+[4]CF!AG45</f>
        <v>0</v>
      </c>
      <c r="AH45" s="11">
        <f>[1]CF!AH45+[2]CF!AH45+[3]CF!AH45+[4]CF!AH45</f>
        <v>0</v>
      </c>
      <c r="AI45" s="11">
        <f>[1]CF!AI45+[2]CF!AI45+[3]CF!AI45+[4]CF!AI45</f>
        <v>0</v>
      </c>
      <c r="AJ45" s="11">
        <f>[1]CF!AJ45+[2]CF!AJ45+[3]CF!AJ45+[4]CF!AJ45</f>
        <v>0</v>
      </c>
      <c r="AK45" s="11">
        <f>[1]CF!AK45+[2]CF!AK45+[3]CF!AK45+[4]CF!AK45</f>
        <v>0</v>
      </c>
      <c r="AL45" s="11">
        <f>[1]CF!AL45+[2]CF!AL45+[3]CF!AL45+[4]CF!AL45</f>
        <v>0</v>
      </c>
      <c r="AM45" s="11">
        <f>[1]CF!AM45+[2]CF!AM45+[3]CF!AM45+[4]CF!AM45</f>
        <v>0</v>
      </c>
      <c r="AN45" s="11">
        <f>[1]CF!AN45+[2]CF!AN45+[3]CF!AN45+[4]CF!AN45</f>
        <v>0</v>
      </c>
      <c r="AO45" s="11">
        <f>[1]CF!AO45+[2]CF!AO45+[3]CF!AO45+[4]CF!AO45</f>
        <v>0</v>
      </c>
      <c r="AP45" s="11">
        <f>[1]CF!AP45+[2]CF!AP45+[3]CF!AP45+[4]CF!AP45</f>
        <v>0</v>
      </c>
      <c r="AQ45" s="11">
        <f>[1]CF!AQ45+[2]CF!AQ45+[3]CF!AQ45+[4]CF!AQ45</f>
        <v>0</v>
      </c>
      <c r="AR45" s="11">
        <f>[1]CF!AR45+[2]CF!AR45+[3]CF!AR45+[4]CF!AR45</f>
        <v>0</v>
      </c>
      <c r="AS45" s="11">
        <f>[1]CF!AS45+[2]CF!AS45+[3]CF!AS45+[4]CF!AS45</f>
        <v>0</v>
      </c>
      <c r="AT45" s="11">
        <f>[1]CF!AT45+[2]CF!AT45+[3]CF!AT45+[4]CF!AT45</f>
        <v>0</v>
      </c>
      <c r="AU45" s="11">
        <f>[1]CF!AU45+[2]CF!AU45+[3]CF!AU45+[4]CF!AU45</f>
        <v>0</v>
      </c>
      <c r="AV45" s="11">
        <f>[1]CF!AV45+[2]CF!AV45+[3]CF!AV45+[4]CF!AV45</f>
        <v>0</v>
      </c>
      <c r="AW45" s="11">
        <f>[1]CF!AW45+[2]CF!AW45+[3]CF!AW45+[4]CF!AW45</f>
        <v>0</v>
      </c>
      <c r="AX45" s="11">
        <f>[1]CF!AX45+[2]CF!AX45+[3]CF!AX45+[4]CF!AX45</f>
        <v>0</v>
      </c>
      <c r="AY45" s="11">
        <f>[1]CF!AY45+[2]CF!AY45+[3]CF!AY45+[4]CF!AY45</f>
        <v>0</v>
      </c>
      <c r="AZ45" s="11">
        <f>[1]CF!AZ45+[2]CF!AZ45+[3]CF!AZ45+[4]CF!AZ45</f>
        <v>0</v>
      </c>
      <c r="BA45" s="11">
        <f>[1]CF!BA45+[2]CF!BA45+[3]CF!BA45+[4]CF!BA45</f>
        <v>0</v>
      </c>
      <c r="BB45" s="11">
        <f>[1]CF!BB45+[2]CF!BB45+[3]CF!BB45+[4]CF!BB45</f>
        <v>0</v>
      </c>
      <c r="BC45" s="11">
        <f>[1]CF!BC45+[2]CF!BC45+[3]CF!BC45+[4]CF!BC45</f>
        <v>0</v>
      </c>
      <c r="BD45" s="11">
        <f>[1]CF!BD45+[2]CF!BD45+[3]CF!BD45+[4]CF!BD45</f>
        <v>0</v>
      </c>
      <c r="BE45" s="11">
        <f>[1]CF!BE45+[2]CF!BE45+[3]CF!BE45+[4]CF!BE45</f>
        <v>0</v>
      </c>
      <c r="BF45" s="11">
        <f>[1]CF!BF45+[2]CF!BF45+[3]CF!BF45+[4]CF!BF45</f>
        <v>0</v>
      </c>
      <c r="BG45" s="11">
        <f>[1]CF!BG45+[2]CF!BG45+[3]CF!BG45+[4]CF!BG45</f>
        <v>0</v>
      </c>
      <c r="BH45" s="11">
        <f>[1]CF!BH45+[2]CF!BH45+[3]CF!BH45+[4]CF!BH45</f>
        <v>0</v>
      </c>
      <c r="BI45" s="11">
        <f>[1]CF!BI45+[2]CF!BI45+[3]CF!BI45+[4]CF!BI45</f>
        <v>0</v>
      </c>
      <c r="BJ45" s="11">
        <f>[1]CF!BJ45+[2]CF!BJ45+[3]CF!BJ45+[4]CF!BJ45</f>
        <v>0</v>
      </c>
      <c r="BK45" s="11">
        <f>[1]CF!BK45+[2]CF!BK45+[3]CF!BK45+[4]CF!BK45</f>
        <v>0</v>
      </c>
      <c r="BL45" s="11">
        <f>[1]CF!BL45+[2]CF!BL45+[3]CF!BL45+[4]CF!BL45</f>
        <v>0</v>
      </c>
      <c r="BM45" s="11">
        <f>[1]CF!BM45+[2]CF!BM45+[3]CF!BM45+[4]CF!BM45</f>
        <v>0</v>
      </c>
      <c r="BN45" s="11">
        <f>[1]CF!BN45+[2]CF!BN45+[3]CF!BN45+[4]CF!BN45</f>
        <v>0</v>
      </c>
      <c r="BO45" s="11">
        <f>[1]CF!BO45+[2]CF!BO45+[3]CF!BO45+[4]CF!BO45</f>
        <v>0</v>
      </c>
      <c r="BP45" s="11">
        <f>[1]CF!BP45+[2]CF!BP45+[3]CF!BP45+[4]CF!BP45</f>
        <v>0</v>
      </c>
      <c r="BQ45" s="11">
        <f>[1]CF!BQ45+[2]CF!BQ45+[3]CF!BQ45+[4]CF!BQ45</f>
        <v>0</v>
      </c>
      <c r="BR45" s="11">
        <f>[1]CF!BR45+[2]CF!BR45+[3]CF!BR45+[4]CF!BR45</f>
        <v>0</v>
      </c>
      <c r="BS45" s="11">
        <f>[1]CF!BS45+[2]CF!BS45+[3]CF!BS45+[4]CF!BS45</f>
        <v>0</v>
      </c>
      <c r="BT45" s="11">
        <f>[1]CF!BT45+[2]CF!BT45+[3]CF!BT45+[4]CF!BT45</f>
        <v>0</v>
      </c>
      <c r="BU45" s="11">
        <f>[1]CF!BU45+[2]CF!BU45+[3]CF!BU45+[4]CF!BU45</f>
        <v>0</v>
      </c>
      <c r="BV45" s="11">
        <f>[1]CF!BV45+[2]CF!BV45+[3]CF!BV45+[4]CF!BV45</f>
        <v>0</v>
      </c>
      <c r="BW45" s="11">
        <f>[1]CF!BW45+[2]CF!BW45+[3]CF!BW45+[4]CF!BW45</f>
        <v>0</v>
      </c>
      <c r="BX45" s="11">
        <f>[1]CF!BX45+[2]CF!BX45+[3]CF!BX45+[4]CF!BX45</f>
        <v>0</v>
      </c>
      <c r="BY45" s="11">
        <f>[1]CF!BY45+[2]CF!BY45+[3]CF!BY45+[4]CF!BY45</f>
        <v>0</v>
      </c>
      <c r="BZ45" s="11">
        <f>[1]CF!BZ45+[2]CF!BZ45+[3]CF!BZ45+[4]CF!BZ45</f>
        <v>0</v>
      </c>
      <c r="CA45" s="11">
        <f>[1]CF!CA45+[2]CF!CA45+[3]CF!CA45+[4]CF!CA45</f>
        <v>0</v>
      </c>
      <c r="CB45" s="11">
        <f>[1]CF!CB45+[2]CF!CB45+[3]CF!CB45+[4]CF!CB45</f>
        <v>0</v>
      </c>
      <c r="CC45" s="11">
        <f>[1]CF!CC45+[2]CF!CC45+[3]CF!CC45+[4]CF!CC45</f>
        <v>0</v>
      </c>
      <c r="CD45" s="11">
        <f>[1]CF!CD45+[2]CF!CD45+[3]CF!CD45+[4]CF!CD45</f>
        <v>0</v>
      </c>
      <c r="CE45" s="11">
        <f>[1]CF!CE45+[2]CF!CE45+[3]CF!CE45+[4]CF!CE45</f>
        <v>0</v>
      </c>
      <c r="CF45" s="11">
        <f>[1]CF!CF45+[2]CF!CF45+[3]CF!CF45+[4]CF!CF45</f>
        <v>0</v>
      </c>
      <c r="CG45" s="11">
        <f>[1]CF!CG45+[2]CF!CG45+[3]CF!CG45+[4]CF!CG45</f>
        <v>0</v>
      </c>
      <c r="CH45" s="11">
        <f>[1]CF!CH45+[2]CF!CH45+[3]CF!CH45+[4]CF!CH45</f>
        <v>0</v>
      </c>
      <c r="CI45" s="11">
        <f>[1]CF!CI45+[2]CF!CI45+[3]CF!CI45+[4]CF!CI45</f>
        <v>0</v>
      </c>
      <c r="CJ45" s="11">
        <f>[1]CF!CJ45+[2]CF!CJ45+[3]CF!CJ45+[4]CF!CJ45</f>
        <v>0</v>
      </c>
      <c r="CK45" s="11">
        <f>[1]CF!CK45+[2]CF!CK45+[3]CF!CK45+[4]CF!CK45</f>
        <v>0</v>
      </c>
      <c r="CL45" s="11">
        <f>[1]CF!CL45+[2]CF!CL45+[3]CF!CL45+[4]CF!CL45</f>
        <v>0</v>
      </c>
      <c r="CM45" s="11">
        <f>[1]CF!CM45+[2]CF!CM45+[3]CF!CM45+[4]CF!CM45</f>
        <v>0</v>
      </c>
      <c r="CN45" s="11">
        <f>[1]CF!CN45+[2]CF!CN45+[3]CF!CN45+[4]CF!CN45</f>
        <v>0</v>
      </c>
      <c r="CO45" s="11">
        <f>[1]CF!CO45+[2]CF!CO45+[3]CF!CO45+[4]CF!CO45</f>
        <v>0</v>
      </c>
      <c r="CP45" s="11">
        <f>[1]CF!CP45+[2]CF!CP45+[3]CF!CP45+[4]CF!CP45</f>
        <v>0</v>
      </c>
      <c r="CQ45" s="11">
        <f>[1]CF!CQ45+[2]CF!CQ45+[3]CF!CQ45+[4]CF!CQ45</f>
        <v>0</v>
      </c>
      <c r="CR45" s="11">
        <f>[1]CF!CR45+[2]CF!CR45+[3]CF!CR45+[4]CF!CR45</f>
        <v>0</v>
      </c>
      <c r="CS45" s="11">
        <f>[1]CF!CS45+[2]CF!CS45+[3]CF!CS45+[4]CF!CS45</f>
        <v>0</v>
      </c>
      <c r="CT45" s="11">
        <f>[1]CF!CT45+[2]CF!CT45+[3]CF!CT45+[4]CF!CT45</f>
        <v>0</v>
      </c>
      <c r="CU45" s="11">
        <f>[1]CF!CU45+[2]CF!CU45+[3]CF!CU45+[4]CF!CU45</f>
        <v>0</v>
      </c>
      <c r="CV45" s="11">
        <f>[1]CF!CV45+[2]CF!CV45+[3]CF!CV45+[4]CF!CV45</f>
        <v>0</v>
      </c>
      <c r="CW45" s="11">
        <f>[1]CF!CW45+[2]CF!CW45+[3]CF!CW45+[4]CF!CW45</f>
        <v>0</v>
      </c>
      <c r="CX45" s="11">
        <f>[1]CF!CX45+[2]CF!CX45+[3]CF!CX45+[4]CF!CX45</f>
        <v>0</v>
      </c>
      <c r="CY45" s="11">
        <f>[1]CF!CY45+[2]CF!CY45+[3]CF!CY45+[4]CF!CY45</f>
        <v>0</v>
      </c>
      <c r="CZ45" s="11">
        <f>[1]CF!CZ45+[2]CF!CZ45+[3]CF!CZ45+[4]CF!CZ45</f>
        <v>0</v>
      </c>
      <c r="DA45" s="11">
        <f>[1]CF!DA45+[2]CF!DA45+[3]CF!DA45+[4]CF!DA45</f>
        <v>0</v>
      </c>
      <c r="DB45" s="11">
        <f>[1]CF!DB45+[2]CF!DB45+[3]CF!DB45+[4]CF!DB45</f>
        <v>0</v>
      </c>
      <c r="DC45" s="11">
        <f>[1]CF!DC45+[2]CF!DC45+[3]CF!DC45+[4]CF!DC45</f>
        <v>0</v>
      </c>
      <c r="DD45" s="11">
        <f>[1]CF!DD45+[2]CF!DD45+[3]CF!DD45+[4]CF!DD45</f>
        <v>0</v>
      </c>
      <c r="DE45" s="11">
        <f>[1]CF!DE45+[2]CF!DE45+[3]CF!DE45+[4]CF!DE45</f>
        <v>0</v>
      </c>
      <c r="DF45" s="11">
        <f>[1]CF!DF45+[2]CF!DF45+[3]CF!DF45+[4]CF!DF45</f>
        <v>0</v>
      </c>
      <c r="DG45" s="11">
        <f>[1]CF!DG45+[2]CF!DG45+[3]CF!DG45+[4]CF!DG45</f>
        <v>0</v>
      </c>
      <c r="DH45" s="11">
        <f>[1]CF!DH45+[2]CF!DH45+[3]CF!DH45+[4]CF!DH45</f>
        <v>0</v>
      </c>
      <c r="DI45" s="11">
        <f>[1]CF!DI45+[2]CF!DI45+[3]CF!DI45+[4]CF!DI45</f>
        <v>0</v>
      </c>
      <c r="DJ45" s="11">
        <f>[1]CF!DJ45+[2]CF!DJ45+[3]CF!DJ45+[4]CF!DJ45</f>
        <v>0</v>
      </c>
      <c r="DK45" s="11">
        <f>[1]CF!DK45+[2]CF!DK45+[3]CF!DK45+[4]CF!DK45</f>
        <v>0</v>
      </c>
      <c r="DL45" s="11">
        <f>[1]CF!DL45+[2]CF!DL45+[3]CF!DL45+[4]CF!DL45</f>
        <v>0</v>
      </c>
      <c r="DM45" s="11">
        <f>[1]CF!DM45+[2]CF!DM45+[3]CF!DM45+[4]CF!DM45</f>
        <v>0</v>
      </c>
      <c r="DN45" s="11">
        <f>[1]CF!DN45+[2]CF!DN45+[3]CF!DN45+[4]CF!DN45</f>
        <v>0</v>
      </c>
      <c r="DO45" s="11">
        <f>[1]CF!DO45+[2]CF!DO45+[3]CF!DO45+[4]CF!DO45</f>
        <v>0</v>
      </c>
      <c r="DP45" s="11">
        <f>[1]CF!DP45+[2]CF!DP45+[3]CF!DP45+[4]CF!DP45</f>
        <v>0</v>
      </c>
      <c r="DQ45" s="11">
        <f>[1]CF!DQ45+[2]CF!DQ45+[3]CF!DQ45+[4]CF!DQ45</f>
        <v>0</v>
      </c>
      <c r="DR45" s="11">
        <f>[1]CF!DR45+[2]CF!DR45+[3]CF!DR45+[4]CF!DR45</f>
        <v>0</v>
      </c>
      <c r="DS45" s="11">
        <f>[1]CF!DS45+[2]CF!DS45+[3]CF!DS45+[4]CF!DS45</f>
        <v>0</v>
      </c>
      <c r="DT45" s="11">
        <f>[1]CF!DT45+[2]CF!DT45+[3]CF!DT45+[4]CF!DT45</f>
        <v>0</v>
      </c>
      <c r="DU45" s="11">
        <f>[1]CF!DU45+[2]CF!DU45+[3]CF!DU45+[4]CF!DU45</f>
        <v>0</v>
      </c>
      <c r="DV45" s="11">
        <f>[1]CF!DV45+[2]CF!DV45+[3]CF!DV45+[4]CF!DV45</f>
        <v>0</v>
      </c>
      <c r="DW45" s="11">
        <f>[1]CF!DW45+[2]CF!DW45+[3]CF!DW45+[4]CF!DW45</f>
        <v>0</v>
      </c>
    </row>
    <row r="46" spans="1:127" ht="20.100000000000001" customHeight="1">
      <c r="A46" s="2" t="s">
        <v>7</v>
      </c>
      <c r="B46" s="60">
        <f>B44-B45</f>
        <v>-366000</v>
      </c>
      <c r="C46" s="75">
        <f>C44-C45</f>
        <v>0</v>
      </c>
      <c r="D46" s="3">
        <f t="shared" si="8"/>
        <v>366000</v>
      </c>
      <c r="E46" s="42">
        <f t="shared" si="9"/>
        <v>1</v>
      </c>
      <c r="F46" s="15">
        <f t="shared" ref="F46:AK46" si="38">F44-F45</f>
        <v>0</v>
      </c>
      <c r="G46" s="15">
        <f t="shared" si="38"/>
        <v>0</v>
      </c>
      <c r="H46" s="15">
        <f t="shared" si="38"/>
        <v>0</v>
      </c>
      <c r="I46" s="15">
        <f t="shared" si="38"/>
        <v>0</v>
      </c>
      <c r="J46" s="15">
        <f t="shared" si="38"/>
        <v>0</v>
      </c>
      <c r="K46" s="15">
        <f t="shared" si="38"/>
        <v>0</v>
      </c>
      <c r="L46" s="15">
        <f t="shared" si="38"/>
        <v>0</v>
      </c>
      <c r="M46" s="15">
        <f t="shared" si="38"/>
        <v>0</v>
      </c>
      <c r="N46" s="15">
        <f t="shared" si="38"/>
        <v>0</v>
      </c>
      <c r="O46" s="15">
        <f t="shared" si="38"/>
        <v>0</v>
      </c>
      <c r="P46" s="15">
        <f t="shared" si="38"/>
        <v>0</v>
      </c>
      <c r="Q46" s="15">
        <f t="shared" si="38"/>
        <v>0</v>
      </c>
      <c r="R46" s="15">
        <f t="shared" si="38"/>
        <v>0</v>
      </c>
      <c r="S46" s="15">
        <f t="shared" si="38"/>
        <v>0</v>
      </c>
      <c r="T46" s="15">
        <f t="shared" si="38"/>
        <v>0</v>
      </c>
      <c r="U46" s="15">
        <f t="shared" si="38"/>
        <v>0</v>
      </c>
      <c r="V46" s="15">
        <f t="shared" si="38"/>
        <v>0</v>
      </c>
      <c r="W46" s="15">
        <f t="shared" si="38"/>
        <v>0</v>
      </c>
      <c r="X46" s="15">
        <f t="shared" si="38"/>
        <v>0</v>
      </c>
      <c r="Y46" s="15">
        <f t="shared" si="38"/>
        <v>0</v>
      </c>
      <c r="Z46" s="15">
        <f t="shared" si="38"/>
        <v>0</v>
      </c>
      <c r="AA46" s="15">
        <f t="shared" si="38"/>
        <v>-366000</v>
      </c>
      <c r="AB46" s="15">
        <f t="shared" si="38"/>
        <v>0</v>
      </c>
      <c r="AC46" s="15">
        <f t="shared" si="38"/>
        <v>0</v>
      </c>
      <c r="AD46" s="15">
        <f t="shared" si="38"/>
        <v>0</v>
      </c>
      <c r="AE46" s="15">
        <f t="shared" si="38"/>
        <v>0</v>
      </c>
      <c r="AF46" s="15">
        <f t="shared" si="38"/>
        <v>0</v>
      </c>
      <c r="AG46" s="15">
        <f t="shared" si="38"/>
        <v>0</v>
      </c>
      <c r="AH46" s="15">
        <f t="shared" si="38"/>
        <v>0</v>
      </c>
      <c r="AI46" s="15">
        <f t="shared" si="38"/>
        <v>0</v>
      </c>
      <c r="AJ46" s="15">
        <f t="shared" si="38"/>
        <v>0</v>
      </c>
      <c r="AK46" s="15">
        <f t="shared" si="38"/>
        <v>0</v>
      </c>
      <c r="AL46" s="15">
        <f t="shared" ref="AL46:BQ46" si="39">AL44-AL45</f>
        <v>0</v>
      </c>
      <c r="AM46" s="15">
        <f t="shared" si="39"/>
        <v>0</v>
      </c>
      <c r="AN46" s="15">
        <f t="shared" si="39"/>
        <v>0</v>
      </c>
      <c r="AO46" s="15">
        <f t="shared" si="39"/>
        <v>0</v>
      </c>
      <c r="AP46" s="15">
        <f t="shared" si="39"/>
        <v>0</v>
      </c>
      <c r="AQ46" s="15">
        <f t="shared" si="39"/>
        <v>0</v>
      </c>
      <c r="AR46" s="15">
        <f t="shared" si="39"/>
        <v>0</v>
      </c>
      <c r="AS46" s="15">
        <f t="shared" si="39"/>
        <v>0</v>
      </c>
      <c r="AT46" s="15">
        <f t="shared" si="39"/>
        <v>0</v>
      </c>
      <c r="AU46" s="15">
        <f t="shared" si="39"/>
        <v>0</v>
      </c>
      <c r="AV46" s="15">
        <f t="shared" si="39"/>
        <v>0</v>
      </c>
      <c r="AW46" s="15">
        <f t="shared" si="39"/>
        <v>0</v>
      </c>
      <c r="AX46" s="15">
        <f t="shared" si="39"/>
        <v>0</v>
      </c>
      <c r="AY46" s="15">
        <f t="shared" si="39"/>
        <v>0</v>
      </c>
      <c r="AZ46" s="15">
        <f t="shared" si="39"/>
        <v>0</v>
      </c>
      <c r="BA46" s="15">
        <f t="shared" si="39"/>
        <v>0</v>
      </c>
      <c r="BB46" s="15">
        <f t="shared" si="39"/>
        <v>0</v>
      </c>
      <c r="BC46" s="15">
        <f t="shared" si="39"/>
        <v>0</v>
      </c>
      <c r="BD46" s="15">
        <f t="shared" si="39"/>
        <v>0</v>
      </c>
      <c r="BE46" s="15">
        <f t="shared" si="39"/>
        <v>0</v>
      </c>
      <c r="BF46" s="15">
        <f t="shared" si="39"/>
        <v>0</v>
      </c>
      <c r="BG46" s="15">
        <f t="shared" si="39"/>
        <v>0</v>
      </c>
      <c r="BH46" s="15">
        <f t="shared" si="39"/>
        <v>0</v>
      </c>
      <c r="BI46" s="15">
        <f t="shared" si="39"/>
        <v>0</v>
      </c>
      <c r="BJ46" s="15">
        <f t="shared" si="39"/>
        <v>0</v>
      </c>
      <c r="BK46" s="15">
        <f t="shared" si="39"/>
        <v>0</v>
      </c>
      <c r="BL46" s="15">
        <f t="shared" si="39"/>
        <v>0</v>
      </c>
      <c r="BM46" s="15">
        <f t="shared" si="39"/>
        <v>0</v>
      </c>
      <c r="BN46" s="15">
        <f t="shared" si="39"/>
        <v>0</v>
      </c>
      <c r="BO46" s="15">
        <f t="shared" si="39"/>
        <v>0</v>
      </c>
      <c r="BP46" s="15">
        <f t="shared" si="39"/>
        <v>0</v>
      </c>
      <c r="BQ46" s="15">
        <f t="shared" si="39"/>
        <v>0</v>
      </c>
      <c r="BR46" s="15">
        <f t="shared" ref="BR46:CW46" si="40">BR44-BR45</f>
        <v>0</v>
      </c>
      <c r="BS46" s="15">
        <f t="shared" si="40"/>
        <v>0</v>
      </c>
      <c r="BT46" s="15">
        <f t="shared" si="40"/>
        <v>0</v>
      </c>
      <c r="BU46" s="15">
        <f t="shared" si="40"/>
        <v>0</v>
      </c>
      <c r="BV46" s="15">
        <f t="shared" si="40"/>
        <v>0</v>
      </c>
      <c r="BW46" s="15">
        <f t="shared" si="40"/>
        <v>0</v>
      </c>
      <c r="BX46" s="15">
        <f t="shared" si="40"/>
        <v>0</v>
      </c>
      <c r="BY46" s="15">
        <f t="shared" si="40"/>
        <v>0</v>
      </c>
      <c r="BZ46" s="15">
        <f t="shared" si="40"/>
        <v>0</v>
      </c>
      <c r="CA46" s="15">
        <f t="shared" si="40"/>
        <v>0</v>
      </c>
      <c r="CB46" s="15">
        <f t="shared" si="40"/>
        <v>0</v>
      </c>
      <c r="CC46" s="15">
        <f t="shared" si="40"/>
        <v>0</v>
      </c>
      <c r="CD46" s="15">
        <f t="shared" si="40"/>
        <v>0</v>
      </c>
      <c r="CE46" s="15">
        <f t="shared" si="40"/>
        <v>0</v>
      </c>
      <c r="CF46" s="15">
        <f t="shared" si="40"/>
        <v>0</v>
      </c>
      <c r="CG46" s="15">
        <f t="shared" si="40"/>
        <v>0</v>
      </c>
      <c r="CH46" s="15">
        <f t="shared" si="40"/>
        <v>0</v>
      </c>
      <c r="CI46" s="15">
        <f t="shared" si="40"/>
        <v>0</v>
      </c>
      <c r="CJ46" s="15">
        <f t="shared" si="40"/>
        <v>0</v>
      </c>
      <c r="CK46" s="15">
        <f t="shared" si="40"/>
        <v>0</v>
      </c>
      <c r="CL46" s="15">
        <f t="shared" si="40"/>
        <v>0</v>
      </c>
      <c r="CM46" s="15">
        <f t="shared" si="40"/>
        <v>0</v>
      </c>
      <c r="CN46" s="15">
        <f t="shared" si="40"/>
        <v>0</v>
      </c>
      <c r="CO46" s="15">
        <f t="shared" si="40"/>
        <v>0</v>
      </c>
      <c r="CP46" s="15">
        <f t="shared" si="40"/>
        <v>0</v>
      </c>
      <c r="CQ46" s="15">
        <f t="shared" si="40"/>
        <v>0</v>
      </c>
      <c r="CR46" s="15">
        <f t="shared" si="40"/>
        <v>0</v>
      </c>
      <c r="CS46" s="15">
        <f t="shared" si="40"/>
        <v>0</v>
      </c>
      <c r="CT46" s="15">
        <f t="shared" si="40"/>
        <v>0</v>
      </c>
      <c r="CU46" s="15">
        <f t="shared" si="40"/>
        <v>0</v>
      </c>
      <c r="CV46" s="15">
        <f t="shared" si="40"/>
        <v>0</v>
      </c>
      <c r="CW46" s="15">
        <f t="shared" si="40"/>
        <v>0</v>
      </c>
      <c r="CX46" s="15">
        <f t="shared" ref="CX46:DW46" si="41">CX44-CX45</f>
        <v>0</v>
      </c>
      <c r="CY46" s="15">
        <f t="shared" si="41"/>
        <v>0</v>
      </c>
      <c r="CZ46" s="15">
        <f t="shared" si="41"/>
        <v>0</v>
      </c>
      <c r="DA46" s="15">
        <f t="shared" si="41"/>
        <v>0</v>
      </c>
      <c r="DB46" s="15">
        <f t="shared" si="41"/>
        <v>0</v>
      </c>
      <c r="DC46" s="15">
        <f t="shared" si="41"/>
        <v>0</v>
      </c>
      <c r="DD46" s="15">
        <f t="shared" si="41"/>
        <v>0</v>
      </c>
      <c r="DE46" s="15">
        <f t="shared" si="41"/>
        <v>0</v>
      </c>
      <c r="DF46" s="15">
        <f t="shared" si="41"/>
        <v>0</v>
      </c>
      <c r="DG46" s="15">
        <f t="shared" si="41"/>
        <v>0</v>
      </c>
      <c r="DH46" s="15">
        <f t="shared" si="41"/>
        <v>0</v>
      </c>
      <c r="DI46" s="15">
        <f t="shared" si="41"/>
        <v>0</v>
      </c>
      <c r="DJ46" s="15">
        <f t="shared" si="41"/>
        <v>0</v>
      </c>
      <c r="DK46" s="15">
        <f t="shared" si="41"/>
        <v>0</v>
      </c>
      <c r="DL46" s="15">
        <f t="shared" si="41"/>
        <v>0</v>
      </c>
      <c r="DM46" s="15">
        <f t="shared" si="41"/>
        <v>0</v>
      </c>
      <c r="DN46" s="15">
        <f t="shared" si="41"/>
        <v>0</v>
      </c>
      <c r="DO46" s="15">
        <f t="shared" si="41"/>
        <v>0</v>
      </c>
      <c r="DP46" s="15">
        <f t="shared" si="41"/>
        <v>0</v>
      </c>
      <c r="DQ46" s="15">
        <f t="shared" si="41"/>
        <v>0</v>
      </c>
      <c r="DR46" s="15">
        <f t="shared" si="41"/>
        <v>0</v>
      </c>
      <c r="DS46" s="15">
        <f t="shared" si="41"/>
        <v>0</v>
      </c>
      <c r="DT46" s="15">
        <f t="shared" si="41"/>
        <v>0</v>
      </c>
      <c r="DU46" s="15">
        <f t="shared" si="41"/>
        <v>0</v>
      </c>
      <c r="DV46" s="15">
        <f t="shared" si="41"/>
        <v>0</v>
      </c>
      <c r="DW46" s="15">
        <f t="shared" si="41"/>
        <v>0</v>
      </c>
    </row>
    <row r="47" spans="1:127" s="27" customFormat="1">
      <c r="A47" s="116"/>
      <c r="B47" s="61"/>
      <c r="C47" s="76" t="str">
        <f>IF('CF fact'!B47="","",'CF fact'!B47)</f>
        <v/>
      </c>
      <c r="D47" s="17" t="str">
        <f t="shared" si="8"/>
        <v/>
      </c>
      <c r="E47" s="43" t="str">
        <f t="shared" si="9"/>
        <v/>
      </c>
    </row>
    <row r="48" spans="1:127">
      <c r="A48" s="28" t="s">
        <v>32</v>
      </c>
      <c r="B48" s="62">
        <f>B38+B42+B46</f>
        <v>-20005433.939999998</v>
      </c>
      <c r="C48" s="77">
        <f>C38+C42+C46</f>
        <v>-13710532.130000003</v>
      </c>
      <c r="D48" s="29">
        <f t="shared" si="8"/>
        <v>6294901.8099999949</v>
      </c>
      <c r="E48" s="44">
        <f t="shared" si="9"/>
        <v>0.31465959843108487</v>
      </c>
      <c r="F48" s="30">
        <f t="shared" ref="F48:AK48" si="42">F38+F42+F46</f>
        <v>-926000</v>
      </c>
      <c r="G48" s="30">
        <f t="shared" si="42"/>
        <v>-267</v>
      </c>
      <c r="H48" s="30">
        <f t="shared" si="42"/>
        <v>-3288849.0300000003</v>
      </c>
      <c r="I48" s="30">
        <f t="shared" si="42"/>
        <v>0</v>
      </c>
      <c r="J48" s="30">
        <f t="shared" si="42"/>
        <v>-9337</v>
      </c>
      <c r="K48" s="30">
        <f t="shared" si="42"/>
        <v>0</v>
      </c>
      <c r="L48" s="30">
        <f t="shared" si="42"/>
        <v>0</v>
      </c>
      <c r="M48" s="30">
        <f t="shared" si="42"/>
        <v>-3000</v>
      </c>
      <c r="N48" s="30">
        <f t="shared" si="42"/>
        <v>-27000</v>
      </c>
      <c r="O48" s="30">
        <f t="shared" si="42"/>
        <v>-101000</v>
      </c>
      <c r="P48" s="30">
        <f t="shared" si="42"/>
        <v>0</v>
      </c>
      <c r="Q48" s="30">
        <f t="shared" si="42"/>
        <v>-65000</v>
      </c>
      <c r="R48" s="30">
        <f t="shared" si="42"/>
        <v>-225000</v>
      </c>
      <c r="S48" s="30">
        <f t="shared" si="42"/>
        <v>0</v>
      </c>
      <c r="T48" s="30">
        <f t="shared" si="42"/>
        <v>-753000</v>
      </c>
      <c r="U48" s="30">
        <f t="shared" si="42"/>
        <v>-1000</v>
      </c>
      <c r="V48" s="30">
        <f t="shared" si="42"/>
        <v>-10000</v>
      </c>
      <c r="W48" s="30">
        <f t="shared" si="42"/>
        <v>-68400</v>
      </c>
      <c r="X48" s="30">
        <f t="shared" si="42"/>
        <v>-11988254.226666667</v>
      </c>
      <c r="Y48" s="30">
        <f t="shared" si="42"/>
        <v>-1100000</v>
      </c>
      <c r="Z48" s="30">
        <f t="shared" si="42"/>
        <v>0</v>
      </c>
      <c r="AA48" s="30">
        <f t="shared" si="42"/>
        <v>-2106440.5499999998</v>
      </c>
      <c r="AB48" s="30">
        <f t="shared" si="42"/>
        <v>-1720450.666666667</v>
      </c>
      <c r="AC48" s="30">
        <f t="shared" si="42"/>
        <v>-2240000</v>
      </c>
      <c r="AD48" s="30">
        <f t="shared" si="42"/>
        <v>-974850</v>
      </c>
      <c r="AE48" s="30">
        <f t="shared" si="42"/>
        <v>-7946830</v>
      </c>
      <c r="AF48" s="30">
        <f t="shared" si="42"/>
        <v>-1655000</v>
      </c>
      <c r="AG48" s="30">
        <f t="shared" si="42"/>
        <v>0</v>
      </c>
      <c r="AH48" s="30">
        <f t="shared" si="42"/>
        <v>-1415000</v>
      </c>
      <c r="AI48" s="30">
        <f t="shared" si="42"/>
        <v>463819.33333333302</v>
      </c>
      <c r="AJ48" s="30">
        <f t="shared" si="42"/>
        <v>-4365091</v>
      </c>
      <c r="AK48" s="30">
        <f t="shared" si="42"/>
        <v>-573500</v>
      </c>
      <c r="AL48" s="30">
        <f t="shared" ref="AL48:BQ48" si="43">AL38+AL42+AL46</f>
        <v>0</v>
      </c>
      <c r="AM48" s="30">
        <f t="shared" si="43"/>
        <v>-15000</v>
      </c>
      <c r="AN48" s="30">
        <f t="shared" si="43"/>
        <v>-8490000</v>
      </c>
      <c r="AO48" s="30">
        <f t="shared" si="43"/>
        <v>-3000</v>
      </c>
      <c r="AP48" s="30">
        <f t="shared" si="43"/>
        <v>28191404</v>
      </c>
      <c r="AQ48" s="30">
        <f t="shared" si="43"/>
        <v>-2040000</v>
      </c>
      <c r="AR48" s="30">
        <f t="shared" si="43"/>
        <v>-101000</v>
      </c>
      <c r="AS48" s="30">
        <f t="shared" si="43"/>
        <v>-780000</v>
      </c>
      <c r="AT48" s="30">
        <f t="shared" si="43"/>
        <v>-5000</v>
      </c>
      <c r="AU48" s="30">
        <f t="shared" si="43"/>
        <v>0</v>
      </c>
      <c r="AV48" s="30">
        <f t="shared" si="43"/>
        <v>-53000</v>
      </c>
      <c r="AW48" s="30">
        <f t="shared" si="43"/>
        <v>0</v>
      </c>
      <c r="AX48" s="30">
        <f t="shared" si="43"/>
        <v>-2950000</v>
      </c>
      <c r="AY48" s="30">
        <f t="shared" si="43"/>
        <v>-134000</v>
      </c>
      <c r="AZ48" s="30">
        <f t="shared" si="43"/>
        <v>0</v>
      </c>
      <c r="BA48" s="30">
        <f t="shared" si="43"/>
        <v>-5000</v>
      </c>
      <c r="BB48" s="30">
        <f t="shared" si="43"/>
        <v>0</v>
      </c>
      <c r="BC48" s="30">
        <f t="shared" si="43"/>
        <v>1515000</v>
      </c>
      <c r="BD48" s="30">
        <f t="shared" si="43"/>
        <v>19115295.199999999</v>
      </c>
      <c r="BE48" s="30">
        <f t="shared" si="43"/>
        <v>0</v>
      </c>
      <c r="BF48" s="30">
        <f t="shared" si="43"/>
        <v>-101000</v>
      </c>
      <c r="BG48" s="30">
        <f t="shared" si="43"/>
        <v>0</v>
      </c>
      <c r="BH48" s="30">
        <f t="shared" si="43"/>
        <v>-3135884</v>
      </c>
      <c r="BI48" s="30">
        <f t="shared" si="43"/>
        <v>0</v>
      </c>
      <c r="BJ48" s="30">
        <f t="shared" si="43"/>
        <v>-205200</v>
      </c>
      <c r="BK48" s="30">
        <f t="shared" si="43"/>
        <v>-3221533</v>
      </c>
      <c r="BL48" s="30">
        <f t="shared" si="43"/>
        <v>0</v>
      </c>
      <c r="BM48" s="30">
        <f t="shared" si="43"/>
        <v>-45000</v>
      </c>
      <c r="BN48" s="30">
        <f t="shared" si="43"/>
        <v>0</v>
      </c>
      <c r="BO48" s="30">
        <f t="shared" si="43"/>
        <v>0</v>
      </c>
      <c r="BP48" s="30">
        <f t="shared" si="43"/>
        <v>0</v>
      </c>
      <c r="BQ48" s="30">
        <f t="shared" si="43"/>
        <v>0</v>
      </c>
      <c r="BR48" s="30">
        <f t="shared" ref="BR48:CW48" si="44">BR38+BR42+BR46</f>
        <v>0</v>
      </c>
      <c r="BS48" s="30">
        <f t="shared" si="44"/>
        <v>0</v>
      </c>
      <c r="BT48" s="30">
        <f t="shared" si="44"/>
        <v>0</v>
      </c>
      <c r="BU48" s="30">
        <f t="shared" si="44"/>
        <v>0</v>
      </c>
      <c r="BV48" s="30">
        <f t="shared" si="44"/>
        <v>0</v>
      </c>
      <c r="BW48" s="30">
        <f t="shared" si="44"/>
        <v>0</v>
      </c>
      <c r="BX48" s="30">
        <f t="shared" si="44"/>
        <v>0</v>
      </c>
      <c r="BY48" s="30">
        <f t="shared" si="44"/>
        <v>0</v>
      </c>
      <c r="BZ48" s="30">
        <f t="shared" si="44"/>
        <v>0</v>
      </c>
      <c r="CA48" s="30">
        <f t="shared" si="44"/>
        <v>0</v>
      </c>
      <c r="CB48" s="30">
        <f t="shared" si="44"/>
        <v>0</v>
      </c>
      <c r="CC48" s="30">
        <f t="shared" si="44"/>
        <v>0</v>
      </c>
      <c r="CD48" s="30">
        <f t="shared" si="44"/>
        <v>0</v>
      </c>
      <c r="CE48" s="30">
        <f t="shared" si="44"/>
        <v>0</v>
      </c>
      <c r="CF48" s="30">
        <f t="shared" si="44"/>
        <v>0</v>
      </c>
      <c r="CG48" s="30">
        <f t="shared" si="44"/>
        <v>0</v>
      </c>
      <c r="CH48" s="30">
        <f t="shared" si="44"/>
        <v>0</v>
      </c>
      <c r="CI48" s="30">
        <f t="shared" si="44"/>
        <v>0</v>
      </c>
      <c r="CJ48" s="30">
        <f t="shared" si="44"/>
        <v>0</v>
      </c>
      <c r="CK48" s="30">
        <f t="shared" si="44"/>
        <v>0</v>
      </c>
      <c r="CL48" s="30">
        <f t="shared" si="44"/>
        <v>0</v>
      </c>
      <c r="CM48" s="30">
        <f t="shared" si="44"/>
        <v>0</v>
      </c>
      <c r="CN48" s="30">
        <f t="shared" si="44"/>
        <v>0</v>
      </c>
      <c r="CO48" s="30">
        <f t="shared" si="44"/>
        <v>0</v>
      </c>
      <c r="CP48" s="30">
        <f t="shared" si="44"/>
        <v>-3221533</v>
      </c>
      <c r="CQ48" s="30">
        <f t="shared" si="44"/>
        <v>0</v>
      </c>
      <c r="CR48" s="30">
        <f t="shared" si="44"/>
        <v>0</v>
      </c>
      <c r="CS48" s="30">
        <f t="shared" si="44"/>
        <v>0</v>
      </c>
      <c r="CT48" s="30">
        <f t="shared" si="44"/>
        <v>0</v>
      </c>
      <c r="CU48" s="30">
        <f t="shared" si="44"/>
        <v>0</v>
      </c>
      <c r="CV48" s="30">
        <f t="shared" si="44"/>
        <v>0</v>
      </c>
      <c r="CW48" s="30">
        <f t="shared" si="44"/>
        <v>0</v>
      </c>
      <c r="CX48" s="30">
        <f t="shared" ref="CX48:DW48" si="45">CX38+CX42+CX46</f>
        <v>0</v>
      </c>
      <c r="CY48" s="30">
        <f t="shared" si="45"/>
        <v>0</v>
      </c>
      <c r="CZ48" s="30">
        <f t="shared" si="45"/>
        <v>0</v>
      </c>
      <c r="DA48" s="30">
        <f t="shared" si="45"/>
        <v>0</v>
      </c>
      <c r="DB48" s="30">
        <f t="shared" si="45"/>
        <v>0</v>
      </c>
      <c r="DC48" s="30">
        <f t="shared" si="45"/>
        <v>0</v>
      </c>
      <c r="DD48" s="30">
        <f t="shared" si="45"/>
        <v>0</v>
      </c>
      <c r="DE48" s="30">
        <f t="shared" si="45"/>
        <v>0</v>
      </c>
      <c r="DF48" s="30">
        <f t="shared" si="45"/>
        <v>0</v>
      </c>
      <c r="DG48" s="30">
        <f t="shared" si="45"/>
        <v>0</v>
      </c>
      <c r="DH48" s="30">
        <f t="shared" si="45"/>
        <v>0</v>
      </c>
      <c r="DI48" s="30">
        <f t="shared" si="45"/>
        <v>0</v>
      </c>
      <c r="DJ48" s="30">
        <f t="shared" si="45"/>
        <v>0</v>
      </c>
      <c r="DK48" s="30">
        <f t="shared" si="45"/>
        <v>0</v>
      </c>
      <c r="DL48" s="30">
        <f t="shared" si="45"/>
        <v>0</v>
      </c>
      <c r="DM48" s="30">
        <f t="shared" si="45"/>
        <v>0</v>
      </c>
      <c r="DN48" s="30">
        <f t="shared" si="45"/>
        <v>0</v>
      </c>
      <c r="DO48" s="30">
        <f t="shared" si="45"/>
        <v>0</v>
      </c>
      <c r="DP48" s="30">
        <f t="shared" si="45"/>
        <v>0</v>
      </c>
      <c r="DQ48" s="30">
        <f t="shared" si="45"/>
        <v>0</v>
      </c>
      <c r="DR48" s="30">
        <f t="shared" si="45"/>
        <v>0</v>
      </c>
      <c r="DS48" s="30">
        <f t="shared" si="45"/>
        <v>0</v>
      </c>
      <c r="DT48" s="30">
        <f t="shared" si="45"/>
        <v>0</v>
      </c>
      <c r="DU48" s="30">
        <f t="shared" si="45"/>
        <v>-3221533</v>
      </c>
      <c r="DV48" s="30">
        <f t="shared" si="45"/>
        <v>0</v>
      </c>
      <c r="DW48" s="30">
        <f t="shared" si="45"/>
        <v>0</v>
      </c>
    </row>
    <row r="49" spans="1:127" ht="9" customHeight="1">
      <c r="A49" s="81"/>
      <c r="B49" s="82"/>
      <c r="C49" s="83"/>
      <c r="D49" s="84"/>
      <c r="E49" s="85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86"/>
      <c r="AC49" s="86"/>
      <c r="AD49" s="86"/>
      <c r="AE49" s="86"/>
      <c r="AF49" s="86"/>
      <c r="AG49" s="86"/>
      <c r="AH49" s="86"/>
      <c r="AI49" s="86"/>
      <c r="AJ49" s="86"/>
      <c r="AK49" s="86"/>
      <c r="AL49" s="86"/>
      <c r="AM49" s="86"/>
      <c r="AN49" s="86"/>
      <c r="AO49" s="86"/>
      <c r="AP49" s="86"/>
      <c r="AQ49" s="86"/>
      <c r="AR49" s="86"/>
      <c r="AS49" s="86"/>
      <c r="AT49" s="86"/>
      <c r="AU49" s="86"/>
      <c r="AV49" s="86"/>
      <c r="AW49" s="86"/>
      <c r="AX49" s="86"/>
      <c r="AY49" s="86"/>
      <c r="AZ49" s="86"/>
      <c r="BA49" s="86"/>
      <c r="BB49" s="86"/>
      <c r="BC49" s="86"/>
      <c r="BD49" s="86"/>
      <c r="BE49" s="86"/>
      <c r="BF49" s="86"/>
      <c r="BG49" s="86"/>
      <c r="BH49" s="86"/>
      <c r="BI49" s="86"/>
      <c r="BJ49" s="86"/>
      <c r="BK49" s="86"/>
      <c r="BL49" s="86"/>
      <c r="BM49" s="86"/>
      <c r="BN49" s="86"/>
      <c r="BO49" s="86"/>
      <c r="BP49" s="86"/>
      <c r="BQ49" s="86"/>
      <c r="BR49" s="86"/>
      <c r="BS49" s="86"/>
      <c r="BT49" s="86"/>
      <c r="BU49" s="86"/>
      <c r="BV49" s="86"/>
      <c r="BW49" s="86"/>
      <c r="BX49" s="86"/>
      <c r="BY49" s="86"/>
      <c r="BZ49" s="86"/>
      <c r="CA49" s="86"/>
      <c r="CB49" s="86"/>
      <c r="CC49" s="86"/>
      <c r="CD49" s="86"/>
      <c r="CE49" s="86"/>
      <c r="CF49" s="86"/>
      <c r="CG49" s="86"/>
      <c r="CH49" s="86"/>
      <c r="CI49" s="86"/>
      <c r="CJ49" s="86"/>
      <c r="CK49" s="86"/>
      <c r="CL49" s="86"/>
      <c r="CM49" s="86"/>
      <c r="CN49" s="86"/>
      <c r="CO49" s="86"/>
      <c r="CP49" s="86"/>
      <c r="CQ49" s="86"/>
      <c r="CR49" s="86"/>
      <c r="CS49" s="86"/>
      <c r="CT49" s="86"/>
      <c r="CU49" s="86"/>
      <c r="CV49" s="86"/>
      <c r="CW49" s="86"/>
      <c r="CX49" s="86"/>
      <c r="CY49" s="86"/>
      <c r="CZ49" s="86"/>
      <c r="DA49" s="86"/>
      <c r="DB49" s="86"/>
      <c r="DC49" s="86"/>
      <c r="DD49" s="86"/>
      <c r="DE49" s="86"/>
      <c r="DF49" s="86"/>
      <c r="DG49" s="86"/>
      <c r="DH49" s="86"/>
      <c r="DI49" s="86"/>
      <c r="DJ49" s="86"/>
      <c r="DK49" s="86"/>
      <c r="DL49" s="86"/>
      <c r="DM49" s="86"/>
      <c r="DN49" s="86"/>
      <c r="DO49" s="86"/>
      <c r="DP49" s="86"/>
      <c r="DQ49" s="86"/>
      <c r="DR49" s="86"/>
      <c r="DS49" s="86"/>
      <c r="DT49" s="86"/>
      <c r="DU49" s="86"/>
      <c r="DV49" s="86"/>
      <c r="DW49" s="86"/>
    </row>
    <row r="50" spans="1:127" s="122" customFormat="1" ht="12.75">
      <c r="A50" s="118" t="s">
        <v>53</v>
      </c>
      <c r="B50" s="119">
        <f>SUMIFS(F50:DW50,$F$2:$DW$2,"&gt;="&amp;Справочник!$H$1,$F$2:$DW$2,"&lt;="&amp;Справочник!$H$2)</f>
        <v>0</v>
      </c>
      <c r="C50" s="119">
        <f>0</f>
        <v>0</v>
      </c>
      <c r="D50" s="119"/>
      <c r="E50" s="120"/>
      <c r="F50" s="121">
        <f>[1]CF!F50+[2]CF!F50+[3]CF!F50+[4]CF!F50</f>
        <v>0</v>
      </c>
      <c r="G50" s="121">
        <f>[1]CF!G50+[2]CF!G50+[3]CF!G50+[4]CF!G50</f>
        <v>0</v>
      </c>
      <c r="H50" s="121">
        <f>[1]CF!H50+[2]CF!H50+[3]CF!H50+[4]CF!H50</f>
        <v>0</v>
      </c>
      <c r="I50" s="121">
        <f>[1]CF!I50+[2]CF!I50+[3]CF!I50+[4]CF!I50</f>
        <v>0</v>
      </c>
      <c r="J50" s="121">
        <f>[1]CF!J50+[2]CF!J50+[3]CF!J50+[4]CF!J50</f>
        <v>0</v>
      </c>
      <c r="K50" s="121">
        <f>[1]CF!K50+[2]CF!K50+[3]CF!K50+[4]CF!K50</f>
        <v>0</v>
      </c>
      <c r="L50" s="121">
        <f>[1]CF!L50+[2]CF!L50+[3]CF!L50+[4]CF!L50</f>
        <v>0</v>
      </c>
      <c r="M50" s="121">
        <f>[1]CF!M50+[2]CF!M50+[3]CF!M50+[4]CF!M50</f>
        <v>0</v>
      </c>
      <c r="N50" s="121">
        <f>[1]CF!N50+[2]CF!N50+[3]CF!N50+[4]CF!N50</f>
        <v>0</v>
      </c>
      <c r="O50" s="121">
        <f>[1]CF!O50+[2]CF!O50+[3]CF!O50+[4]CF!O50</f>
        <v>0</v>
      </c>
      <c r="P50" s="121">
        <f>[1]CF!P50+[2]CF!P50+[3]CF!P50+[4]CF!P50</f>
        <v>0</v>
      </c>
      <c r="Q50" s="121">
        <f>[1]CF!Q50+[2]CF!Q50+[3]CF!Q50+[4]CF!Q50</f>
        <v>0</v>
      </c>
      <c r="R50" s="121">
        <f>[1]CF!R50+[2]CF!R50+[3]CF!R50+[4]CF!R50</f>
        <v>0</v>
      </c>
      <c r="S50" s="121">
        <f>[1]CF!S50+[2]CF!S50+[3]CF!S50+[4]CF!S50</f>
        <v>0</v>
      </c>
      <c r="T50" s="121">
        <f>[1]CF!T50+[2]CF!T50+[3]CF!T50+[4]CF!T50</f>
        <v>0</v>
      </c>
      <c r="U50" s="121">
        <f>[1]CF!U50+[2]CF!U50+[3]CF!U50+[4]CF!U50</f>
        <v>0</v>
      </c>
      <c r="V50" s="121">
        <f>[1]CF!V50+[2]CF!V50+[3]CF!V50+[4]CF!V50</f>
        <v>0</v>
      </c>
      <c r="W50" s="121">
        <f>[1]CF!W50+[2]CF!W50+[3]CF!W50+[4]CF!W50</f>
        <v>0</v>
      </c>
      <c r="X50" s="121">
        <f>[1]CF!X50+[2]CF!X50+[3]CF!X50+[4]CF!X50</f>
        <v>0</v>
      </c>
      <c r="Y50" s="121">
        <f>[1]CF!Y50+[2]CF!Y50+[3]CF!Y50+[4]CF!Y50</f>
        <v>0</v>
      </c>
      <c r="Z50" s="121">
        <f>[1]CF!Z50+[2]CF!Z50+[3]CF!Z50+[4]CF!Z50</f>
        <v>0</v>
      </c>
      <c r="AA50" s="121">
        <f>[1]CF!AA50+[2]CF!AA50+[3]CF!AA50+[4]CF!AA50</f>
        <v>0</v>
      </c>
      <c r="AB50" s="121">
        <f>[1]CF!AB50+[2]CF!AB50+[3]CF!AB50+[4]CF!AB50</f>
        <v>0</v>
      </c>
      <c r="AC50" s="121">
        <f>[1]CF!AC50+[2]CF!AC50+[3]CF!AC50+[4]CF!AC50</f>
        <v>0</v>
      </c>
      <c r="AD50" s="121">
        <f>[1]CF!AD50+[2]CF!AD50+[3]CF!AD50+[4]CF!AD50</f>
        <v>0</v>
      </c>
      <c r="AE50" s="121">
        <f>[1]CF!AE50+[2]CF!AE50+[3]CF!AE50+[4]CF!AE50</f>
        <v>0</v>
      </c>
      <c r="AF50" s="121">
        <f>[1]CF!AF50+[2]CF!AF50+[3]CF!AF50+[4]CF!AF50</f>
        <v>0</v>
      </c>
      <c r="AG50" s="121">
        <f>[1]CF!AG50+[2]CF!AG50+[3]CF!AG50+[4]CF!AG50</f>
        <v>0</v>
      </c>
      <c r="AH50" s="121">
        <f>[1]CF!AH50+[2]CF!AH50+[3]CF!AH50+[4]CF!AH50</f>
        <v>0</v>
      </c>
      <c r="AI50" s="121">
        <f>[1]CF!AI50+[2]CF!AI50+[3]CF!AI50+[4]CF!AI50</f>
        <v>0</v>
      </c>
      <c r="AJ50" s="121">
        <f>[1]CF!AJ50+[2]CF!AJ50+[3]CF!AJ50+[4]CF!AJ50</f>
        <v>0</v>
      </c>
      <c r="AK50" s="121">
        <f>[1]CF!AK50+[2]CF!AK50+[3]CF!AK50+[4]CF!AK50</f>
        <v>0</v>
      </c>
      <c r="AL50" s="121">
        <f>[1]CF!AL50+[2]CF!AL50+[3]CF!AL50+[4]CF!AL50</f>
        <v>0</v>
      </c>
      <c r="AM50" s="121">
        <f>[1]CF!AM50+[2]CF!AM50+[3]CF!AM50+[4]CF!AM50</f>
        <v>0</v>
      </c>
      <c r="AN50" s="121">
        <f>[1]CF!AN50+[2]CF!AN50+[3]CF!AN50+[4]CF!AN50</f>
        <v>0</v>
      </c>
      <c r="AO50" s="121">
        <f>[1]CF!AO50+[2]CF!AO50+[3]CF!AO50+[4]CF!AO50</f>
        <v>0</v>
      </c>
      <c r="AP50" s="121">
        <f>[1]CF!AP50+[2]CF!AP50+[3]CF!AP50+[4]CF!AP50</f>
        <v>0</v>
      </c>
      <c r="AQ50" s="121">
        <f>[1]CF!AQ50+[2]CF!AQ50+[3]CF!AQ50+[4]CF!AQ50</f>
        <v>0</v>
      </c>
      <c r="AR50" s="121">
        <f>[1]CF!AR50+[2]CF!AR50+[3]CF!AR50+[4]CF!AR50</f>
        <v>0</v>
      </c>
      <c r="AS50" s="121">
        <f>[1]CF!AS50+[2]CF!AS50+[3]CF!AS50+[4]CF!AS50</f>
        <v>0</v>
      </c>
      <c r="AT50" s="121">
        <f>[1]CF!AT50+[2]CF!AT50+[3]CF!AT50+[4]CF!AT50</f>
        <v>0</v>
      </c>
      <c r="AU50" s="121">
        <f>[1]CF!AU50+[2]CF!AU50+[3]CF!AU50+[4]CF!AU50</f>
        <v>0</v>
      </c>
      <c r="AV50" s="121">
        <f>[1]CF!AV50+[2]CF!AV50+[3]CF!AV50+[4]CF!AV50</f>
        <v>0</v>
      </c>
      <c r="AW50" s="121">
        <f>[1]CF!AW50+[2]CF!AW50+[3]CF!AW50+[4]CF!AW50</f>
        <v>0</v>
      </c>
      <c r="AX50" s="121">
        <f>[1]CF!AX50+[2]CF!AX50+[3]CF!AX50+[4]CF!AX50</f>
        <v>0</v>
      </c>
      <c r="AY50" s="121">
        <f>[1]CF!AY50+[2]CF!AY50+[3]CF!AY50+[4]CF!AY50</f>
        <v>0</v>
      </c>
      <c r="AZ50" s="121">
        <f>[1]CF!AZ50+[2]CF!AZ50+[3]CF!AZ50+[4]CF!AZ50</f>
        <v>0</v>
      </c>
      <c r="BA50" s="121">
        <f>[1]CF!BA50+[2]CF!BA50+[3]CF!BA50+[4]CF!BA50</f>
        <v>0</v>
      </c>
      <c r="BB50" s="121">
        <f>[1]CF!BB50+[2]CF!BB50+[3]CF!BB50+[4]CF!BB50</f>
        <v>0</v>
      </c>
      <c r="BC50" s="121">
        <f>[1]CF!BC50+[2]CF!BC50+[3]CF!BC50+[4]CF!BC50</f>
        <v>0</v>
      </c>
      <c r="BD50" s="121">
        <f>[1]CF!BD50+[2]CF!BD50+[3]CF!BD50+[4]CF!BD50</f>
        <v>0</v>
      </c>
      <c r="BE50" s="121">
        <f>[1]CF!BE50+[2]CF!BE50+[3]CF!BE50+[4]CF!BE50</f>
        <v>0</v>
      </c>
      <c r="BF50" s="121">
        <f>[1]CF!BF50+[2]CF!BF50+[3]CF!BF50+[4]CF!BF50</f>
        <v>0</v>
      </c>
      <c r="BG50" s="121">
        <f>[1]CF!BG50+[2]CF!BG50+[3]CF!BG50+[4]CF!BG50</f>
        <v>0</v>
      </c>
      <c r="BH50" s="121">
        <f>[1]CF!BH50+[2]CF!BH50+[3]CF!BH50+[4]CF!BH50</f>
        <v>0</v>
      </c>
      <c r="BI50" s="121">
        <f>[1]CF!BI50+[2]CF!BI50+[3]CF!BI50+[4]CF!BI50</f>
        <v>0</v>
      </c>
      <c r="BJ50" s="121">
        <f>[1]CF!BJ50+[2]CF!BJ50+[3]CF!BJ50+[4]CF!BJ50</f>
        <v>0</v>
      </c>
      <c r="BK50" s="121">
        <f>[1]CF!BK50+[2]CF!BK50+[3]CF!BK50+[4]CF!BK50</f>
        <v>0</v>
      </c>
      <c r="BL50" s="121">
        <f>[1]CF!BL50+[2]CF!BL50+[3]CF!BL50+[4]CF!BL50</f>
        <v>0</v>
      </c>
      <c r="BM50" s="121">
        <f>[1]CF!BM50+[2]CF!BM50+[3]CF!BM50+[4]CF!BM50</f>
        <v>0</v>
      </c>
      <c r="BN50" s="121">
        <f>[1]CF!BN50+[2]CF!BN50+[3]CF!BN50+[4]CF!BN50</f>
        <v>0</v>
      </c>
      <c r="BO50" s="121">
        <f>[1]CF!BO50+[2]CF!BO50+[3]CF!BO50+[4]CF!BO50</f>
        <v>0</v>
      </c>
      <c r="BP50" s="121">
        <f>[1]CF!BP50+[2]CF!BP50+[3]CF!BP50+[4]CF!BP50</f>
        <v>0</v>
      </c>
      <c r="BQ50" s="121">
        <f>[1]CF!BQ50+[2]CF!BQ50+[3]CF!BQ50+[4]CF!BQ50</f>
        <v>0</v>
      </c>
      <c r="BR50" s="121">
        <f>[1]CF!BR50+[2]CF!BR50+[3]CF!BR50+[4]CF!BR50</f>
        <v>0</v>
      </c>
      <c r="BS50" s="121">
        <f>[1]CF!BS50+[2]CF!BS50+[3]CF!BS50+[4]CF!BS50</f>
        <v>0</v>
      </c>
      <c r="BT50" s="121">
        <f>[1]CF!BT50+[2]CF!BT50+[3]CF!BT50+[4]CF!BT50</f>
        <v>0</v>
      </c>
      <c r="BU50" s="121">
        <f>[1]CF!BU50+[2]CF!BU50+[3]CF!BU50+[4]CF!BU50</f>
        <v>0</v>
      </c>
      <c r="BV50" s="121">
        <f>[1]CF!BV50+[2]CF!BV50+[3]CF!BV50+[4]CF!BV50</f>
        <v>0</v>
      </c>
      <c r="BW50" s="121">
        <f>[1]CF!BW50+[2]CF!BW50+[3]CF!BW50+[4]CF!BW50</f>
        <v>0</v>
      </c>
      <c r="BX50" s="121">
        <f>[1]CF!BX50+[2]CF!BX50+[3]CF!BX50+[4]CF!BX50</f>
        <v>0</v>
      </c>
      <c r="BY50" s="121">
        <f>[1]CF!BY50+[2]CF!BY50+[3]CF!BY50+[4]CF!BY50</f>
        <v>0</v>
      </c>
      <c r="BZ50" s="121">
        <f>[1]CF!BZ50+[2]CF!BZ50+[3]CF!BZ50+[4]CF!BZ50</f>
        <v>0</v>
      </c>
      <c r="CA50" s="121">
        <f>[1]CF!CA50+[2]CF!CA50+[3]CF!CA50+[4]CF!CA50</f>
        <v>0</v>
      </c>
      <c r="CB50" s="121">
        <f>[1]CF!CB50+[2]CF!CB50+[3]CF!CB50+[4]CF!CB50</f>
        <v>0</v>
      </c>
      <c r="CC50" s="121">
        <f>[1]CF!CC50+[2]CF!CC50+[3]CF!CC50+[4]CF!CC50</f>
        <v>0</v>
      </c>
      <c r="CD50" s="121">
        <f>[1]CF!CD50+[2]CF!CD50+[3]CF!CD50+[4]CF!CD50</f>
        <v>0</v>
      </c>
      <c r="CE50" s="121">
        <f>[1]CF!CE50+[2]CF!CE50+[3]CF!CE50+[4]CF!CE50</f>
        <v>0</v>
      </c>
      <c r="CF50" s="121">
        <f>[1]CF!CF50+[2]CF!CF50+[3]CF!CF50+[4]CF!CF50</f>
        <v>0</v>
      </c>
      <c r="CG50" s="121">
        <f>[1]CF!CG50+[2]CF!CG50+[3]CF!CG50+[4]CF!CG50</f>
        <v>0</v>
      </c>
      <c r="CH50" s="121">
        <f>[1]CF!CH50+[2]CF!CH50+[3]CF!CH50+[4]CF!CH50</f>
        <v>0</v>
      </c>
      <c r="CI50" s="121">
        <f>[1]CF!CI50+[2]CF!CI50+[3]CF!CI50+[4]CF!CI50</f>
        <v>0</v>
      </c>
      <c r="CJ50" s="121">
        <f>[1]CF!CJ50+[2]CF!CJ50+[3]CF!CJ50+[4]CF!CJ50</f>
        <v>0</v>
      </c>
      <c r="CK50" s="121">
        <f>[1]CF!CK50+[2]CF!CK50+[3]CF!CK50+[4]CF!CK50</f>
        <v>0</v>
      </c>
      <c r="CL50" s="121">
        <f>[1]CF!CL50+[2]CF!CL50+[3]CF!CL50+[4]CF!CL50</f>
        <v>0</v>
      </c>
      <c r="CM50" s="121">
        <f>[1]CF!CM50+[2]CF!CM50+[3]CF!CM50+[4]CF!CM50</f>
        <v>0</v>
      </c>
      <c r="CN50" s="121">
        <f>[1]CF!CN50+[2]CF!CN50+[3]CF!CN50+[4]CF!CN50</f>
        <v>0</v>
      </c>
      <c r="CO50" s="121">
        <f>[1]CF!CO50+[2]CF!CO50+[3]CF!CO50+[4]CF!CO50</f>
        <v>0</v>
      </c>
      <c r="CP50" s="121">
        <f>[1]CF!CP50+[2]CF!CP50+[3]CF!CP50+[4]CF!CP50</f>
        <v>0</v>
      </c>
      <c r="CQ50" s="121">
        <f>[1]CF!CQ50+[2]CF!CQ50+[3]CF!CQ50+[4]CF!CQ50</f>
        <v>0</v>
      </c>
      <c r="CR50" s="121">
        <f>[1]CF!CR50+[2]CF!CR50+[3]CF!CR50+[4]CF!CR50</f>
        <v>0</v>
      </c>
      <c r="CS50" s="121">
        <f>[1]CF!CS50+[2]CF!CS50+[3]CF!CS50+[4]CF!CS50</f>
        <v>0</v>
      </c>
      <c r="CT50" s="121">
        <f>[1]CF!CT50+[2]CF!CT50+[3]CF!CT50+[4]CF!CT50</f>
        <v>0</v>
      </c>
      <c r="CU50" s="121">
        <f>[1]CF!CU50+[2]CF!CU50+[3]CF!CU50+[4]CF!CU50</f>
        <v>0</v>
      </c>
      <c r="CV50" s="121">
        <f>[1]CF!CV50+[2]CF!CV50+[3]CF!CV50+[4]CF!CV50</f>
        <v>0</v>
      </c>
      <c r="CW50" s="121">
        <f>[1]CF!CW50+[2]CF!CW50+[3]CF!CW50+[4]CF!CW50</f>
        <v>0</v>
      </c>
      <c r="CX50" s="121">
        <f>[1]CF!CX50+[2]CF!CX50+[3]CF!CX50+[4]CF!CX50</f>
        <v>0</v>
      </c>
      <c r="CY50" s="121">
        <f>[1]CF!CY50+[2]CF!CY50+[3]CF!CY50+[4]CF!CY50</f>
        <v>0</v>
      </c>
      <c r="CZ50" s="121">
        <f>[1]CF!CZ50+[2]CF!CZ50+[3]CF!CZ50+[4]CF!CZ50</f>
        <v>0</v>
      </c>
      <c r="DA50" s="121">
        <f>[1]CF!DA50+[2]CF!DA50+[3]CF!DA50+[4]CF!DA50</f>
        <v>0</v>
      </c>
      <c r="DB50" s="121">
        <f>[1]CF!DB50+[2]CF!DB50+[3]CF!DB50+[4]CF!DB50</f>
        <v>0</v>
      </c>
      <c r="DC50" s="121">
        <f>[1]CF!DC50+[2]CF!DC50+[3]CF!DC50+[4]CF!DC50</f>
        <v>0</v>
      </c>
      <c r="DD50" s="121">
        <f>[1]CF!DD50+[2]CF!DD50+[3]CF!DD50+[4]CF!DD50</f>
        <v>0</v>
      </c>
      <c r="DE50" s="121">
        <f>[1]CF!DE50+[2]CF!DE50+[3]CF!DE50+[4]CF!DE50</f>
        <v>0</v>
      </c>
      <c r="DF50" s="121">
        <f>[1]CF!DF50+[2]CF!DF50+[3]CF!DF50+[4]CF!DF50</f>
        <v>0</v>
      </c>
      <c r="DG50" s="121">
        <f>[1]CF!DG50+[2]CF!DG50+[3]CF!DG50+[4]CF!DG50</f>
        <v>0</v>
      </c>
      <c r="DH50" s="121">
        <f>[1]CF!DH50+[2]CF!DH50+[3]CF!DH50+[4]CF!DH50</f>
        <v>0</v>
      </c>
      <c r="DI50" s="121">
        <f>[1]CF!DI50+[2]CF!DI50+[3]CF!DI50+[4]CF!DI50</f>
        <v>0</v>
      </c>
      <c r="DJ50" s="121">
        <f>[1]CF!DJ50+[2]CF!DJ50+[3]CF!DJ50+[4]CF!DJ50</f>
        <v>0</v>
      </c>
      <c r="DK50" s="121">
        <f>[1]CF!DK50+[2]CF!DK50+[3]CF!DK50+[4]CF!DK50</f>
        <v>0</v>
      </c>
      <c r="DL50" s="121">
        <f>[1]CF!DL50+[2]CF!DL50+[3]CF!DL50+[4]CF!DL50</f>
        <v>0</v>
      </c>
      <c r="DM50" s="121">
        <f>[1]CF!DM50+[2]CF!DM50+[3]CF!DM50+[4]CF!DM50</f>
        <v>0</v>
      </c>
      <c r="DN50" s="121">
        <f>[1]CF!DN50+[2]CF!DN50+[3]CF!DN50+[4]CF!DN50</f>
        <v>0</v>
      </c>
      <c r="DO50" s="121">
        <f>[1]CF!DO50+[2]CF!DO50+[3]CF!DO50+[4]CF!DO50</f>
        <v>0</v>
      </c>
      <c r="DP50" s="121">
        <f>[1]CF!DP50+[2]CF!DP50+[3]CF!DP50+[4]CF!DP50</f>
        <v>0</v>
      </c>
      <c r="DQ50" s="121">
        <f>[1]CF!DQ50+[2]CF!DQ50+[3]CF!DQ50+[4]CF!DQ50</f>
        <v>0</v>
      </c>
      <c r="DR50" s="121">
        <f>[1]CF!DR50+[2]CF!DR50+[3]CF!DR50+[4]CF!DR50</f>
        <v>0</v>
      </c>
      <c r="DS50" s="121">
        <f>[1]CF!DS50+[2]CF!DS50+[3]CF!DS50+[4]CF!DS50</f>
        <v>0</v>
      </c>
      <c r="DT50" s="121">
        <f>[1]CF!DT50+[2]CF!DT50+[3]CF!DT50+[4]CF!DT50</f>
        <v>0</v>
      </c>
      <c r="DU50" s="121">
        <f>[1]CF!DU50+[2]CF!DU50+[3]CF!DU50+[4]CF!DU50</f>
        <v>0</v>
      </c>
      <c r="DV50" s="121">
        <f>[1]CF!DV50+[2]CF!DV50+[3]CF!DV50+[4]CF!DV50</f>
        <v>0</v>
      </c>
      <c r="DW50" s="121">
        <f>[1]CF!DW50+[2]CF!DW50+[3]CF!DW50+[4]CF!DW50</f>
        <v>0</v>
      </c>
    </row>
    <row r="51" spans="1:127" s="122" customFormat="1" ht="12.75">
      <c r="A51" s="118" t="s">
        <v>54</v>
      </c>
      <c r="B51" s="119">
        <f>SUMIFS(F51:DW51,$F$2:$DW$2,"&gt;="&amp;Справочник!$H$1,$F$2:$DW$2,"&lt;="&amp;Справочник!$H$2)</f>
        <v>0</v>
      </c>
      <c r="C51" s="119">
        <f>0</f>
        <v>0</v>
      </c>
      <c r="D51" s="119"/>
      <c r="E51" s="120"/>
      <c r="F51" s="121">
        <f>[1]CF!F51+[2]CF!F51+[3]CF!F51+[4]CF!F51</f>
        <v>0</v>
      </c>
      <c r="G51" s="121">
        <f>[1]CF!G51+[2]CF!G51+[3]CF!G51+[4]CF!G51</f>
        <v>0</v>
      </c>
      <c r="H51" s="121">
        <f>[1]CF!H51+[2]CF!H51+[3]CF!H51+[4]CF!H51</f>
        <v>0</v>
      </c>
      <c r="I51" s="121">
        <f>[1]CF!I51+[2]CF!I51+[3]CF!I51+[4]CF!I51</f>
        <v>0</v>
      </c>
      <c r="J51" s="121">
        <f>[1]CF!J51+[2]CF!J51+[3]CF!J51+[4]CF!J51</f>
        <v>0</v>
      </c>
      <c r="K51" s="121">
        <f>[1]CF!K51+[2]CF!K51+[3]CF!K51+[4]CF!K51</f>
        <v>0</v>
      </c>
      <c r="L51" s="121">
        <f>[1]CF!L51+[2]CF!L51+[3]CF!L51+[4]CF!L51</f>
        <v>0</v>
      </c>
      <c r="M51" s="121">
        <f>[1]CF!M51+[2]CF!M51+[3]CF!M51+[4]CF!M51</f>
        <v>0</v>
      </c>
      <c r="N51" s="121">
        <f>[1]CF!N51+[2]CF!N51+[3]CF!N51+[4]CF!N51</f>
        <v>0</v>
      </c>
      <c r="O51" s="121">
        <f>[1]CF!O51+[2]CF!O51+[3]CF!O51+[4]CF!O51</f>
        <v>0</v>
      </c>
      <c r="P51" s="121">
        <f>[1]CF!P51+[2]CF!P51+[3]CF!P51+[4]CF!P51</f>
        <v>0</v>
      </c>
      <c r="Q51" s="121">
        <f>[1]CF!Q51+[2]CF!Q51+[3]CF!Q51+[4]CF!Q51</f>
        <v>0</v>
      </c>
      <c r="R51" s="121">
        <f>[1]CF!R51+[2]CF!R51+[3]CF!R51+[4]CF!R51</f>
        <v>0</v>
      </c>
      <c r="S51" s="121">
        <f>[1]CF!S51+[2]CF!S51+[3]CF!S51+[4]CF!S51</f>
        <v>0</v>
      </c>
      <c r="T51" s="121">
        <f>[1]CF!T51+[2]CF!T51+[3]CF!T51+[4]CF!T51</f>
        <v>0</v>
      </c>
      <c r="U51" s="121">
        <f>[1]CF!U51+[2]CF!U51+[3]CF!U51+[4]CF!U51</f>
        <v>0</v>
      </c>
      <c r="V51" s="121">
        <f>[1]CF!V51+[2]CF!V51+[3]CF!V51+[4]CF!V51</f>
        <v>0</v>
      </c>
      <c r="W51" s="121">
        <f>[1]CF!W51+[2]CF!W51+[3]CF!W51+[4]CF!W51</f>
        <v>0</v>
      </c>
      <c r="X51" s="121">
        <f>[1]CF!X51+[2]CF!X51+[3]CF!X51+[4]CF!X51</f>
        <v>0</v>
      </c>
      <c r="Y51" s="121">
        <f>[1]CF!Y51+[2]CF!Y51+[3]CF!Y51+[4]CF!Y51</f>
        <v>0</v>
      </c>
      <c r="Z51" s="121">
        <f>[1]CF!Z51+[2]CF!Z51+[3]CF!Z51+[4]CF!Z51</f>
        <v>0</v>
      </c>
      <c r="AA51" s="121">
        <f>[1]CF!AA51+[2]CF!AA51+[3]CF!AA51+[4]CF!AA51</f>
        <v>0</v>
      </c>
      <c r="AB51" s="121">
        <f>[1]CF!AB51+[2]CF!AB51+[3]CF!AB51+[4]CF!AB51</f>
        <v>0</v>
      </c>
      <c r="AC51" s="121">
        <f>[1]CF!AC51+[2]CF!AC51+[3]CF!AC51+[4]CF!AC51</f>
        <v>0</v>
      </c>
      <c r="AD51" s="121">
        <f>[1]CF!AD51+[2]CF!AD51+[3]CF!AD51+[4]CF!AD51</f>
        <v>0</v>
      </c>
      <c r="AE51" s="121">
        <f>[1]CF!AE51+[2]CF!AE51+[3]CF!AE51+[4]CF!AE51</f>
        <v>0</v>
      </c>
      <c r="AF51" s="121">
        <f>[1]CF!AF51+[2]CF!AF51+[3]CF!AF51+[4]CF!AF51</f>
        <v>0</v>
      </c>
      <c r="AG51" s="121">
        <f>[1]CF!AG51+[2]CF!AG51+[3]CF!AG51+[4]CF!AG51</f>
        <v>0</v>
      </c>
      <c r="AH51" s="121">
        <f>[1]CF!AH51+[2]CF!AH51+[3]CF!AH51+[4]CF!AH51</f>
        <v>0</v>
      </c>
      <c r="AI51" s="121">
        <f>[1]CF!AI51+[2]CF!AI51+[3]CF!AI51+[4]CF!AI51</f>
        <v>0</v>
      </c>
      <c r="AJ51" s="121">
        <f>[1]CF!AJ51+[2]CF!AJ51+[3]CF!AJ51+[4]CF!AJ51</f>
        <v>0</v>
      </c>
      <c r="AK51" s="121">
        <f>[1]CF!AK51+[2]CF!AK51+[3]CF!AK51+[4]CF!AK51</f>
        <v>0</v>
      </c>
      <c r="AL51" s="121">
        <f>[1]CF!AL51+[2]CF!AL51+[3]CF!AL51+[4]CF!AL51</f>
        <v>0</v>
      </c>
      <c r="AM51" s="121">
        <f>[1]CF!AM51+[2]CF!AM51+[3]CF!AM51+[4]CF!AM51</f>
        <v>0</v>
      </c>
      <c r="AN51" s="121">
        <f>[1]CF!AN51+[2]CF!AN51+[3]CF!AN51+[4]CF!AN51</f>
        <v>0</v>
      </c>
      <c r="AO51" s="121">
        <f>[1]CF!AO51+[2]CF!AO51+[3]CF!AO51+[4]CF!AO51</f>
        <v>0</v>
      </c>
      <c r="AP51" s="121">
        <f>[1]CF!AP51+[2]CF!AP51+[3]CF!AP51+[4]CF!AP51</f>
        <v>0</v>
      </c>
      <c r="AQ51" s="121">
        <f>[1]CF!AQ51+[2]CF!AQ51+[3]CF!AQ51+[4]CF!AQ51</f>
        <v>0</v>
      </c>
      <c r="AR51" s="121">
        <f>[1]CF!AR51+[2]CF!AR51+[3]CF!AR51+[4]CF!AR51</f>
        <v>0</v>
      </c>
      <c r="AS51" s="121">
        <f>[1]CF!AS51+[2]CF!AS51+[3]CF!AS51+[4]CF!AS51</f>
        <v>0</v>
      </c>
      <c r="AT51" s="121">
        <f>[1]CF!AT51+[2]CF!AT51+[3]CF!AT51+[4]CF!AT51</f>
        <v>0</v>
      </c>
      <c r="AU51" s="121">
        <f>[1]CF!AU51+[2]CF!AU51+[3]CF!AU51+[4]CF!AU51</f>
        <v>0</v>
      </c>
      <c r="AV51" s="121">
        <f>[1]CF!AV51+[2]CF!AV51+[3]CF!AV51+[4]CF!AV51</f>
        <v>0</v>
      </c>
      <c r="AW51" s="121">
        <f>[1]CF!AW51+[2]CF!AW51+[3]CF!AW51+[4]CF!AW51</f>
        <v>0</v>
      </c>
      <c r="AX51" s="121">
        <f>[1]CF!AX51+[2]CF!AX51+[3]CF!AX51+[4]CF!AX51</f>
        <v>0</v>
      </c>
      <c r="AY51" s="121">
        <f>[1]CF!AY51+[2]CF!AY51+[3]CF!AY51+[4]CF!AY51</f>
        <v>0</v>
      </c>
      <c r="AZ51" s="121">
        <f>[1]CF!AZ51+[2]CF!AZ51+[3]CF!AZ51+[4]CF!AZ51</f>
        <v>0</v>
      </c>
      <c r="BA51" s="121">
        <f>[1]CF!BA51+[2]CF!BA51+[3]CF!BA51+[4]CF!BA51</f>
        <v>0</v>
      </c>
      <c r="BB51" s="121">
        <f>[1]CF!BB51+[2]CF!BB51+[3]CF!BB51+[4]CF!BB51</f>
        <v>0</v>
      </c>
      <c r="BC51" s="121">
        <f>[1]CF!BC51+[2]CF!BC51+[3]CF!BC51+[4]CF!BC51</f>
        <v>0</v>
      </c>
      <c r="BD51" s="121">
        <f>[1]CF!BD51+[2]CF!BD51+[3]CF!BD51+[4]CF!BD51</f>
        <v>0</v>
      </c>
      <c r="BE51" s="121">
        <f>[1]CF!BE51+[2]CF!BE51+[3]CF!BE51+[4]CF!BE51</f>
        <v>0</v>
      </c>
      <c r="BF51" s="121">
        <f>[1]CF!BF51+[2]CF!BF51+[3]CF!BF51+[4]CF!BF51</f>
        <v>0</v>
      </c>
      <c r="BG51" s="121">
        <f>[1]CF!BG51+[2]CF!BG51+[3]CF!BG51+[4]CF!BG51</f>
        <v>0</v>
      </c>
      <c r="BH51" s="121">
        <f>[1]CF!BH51+[2]CF!BH51+[3]CF!BH51+[4]CF!BH51</f>
        <v>0</v>
      </c>
      <c r="BI51" s="121">
        <f>[1]CF!BI51+[2]CF!BI51+[3]CF!BI51+[4]CF!BI51</f>
        <v>0</v>
      </c>
      <c r="BJ51" s="121">
        <f>[1]CF!BJ51+[2]CF!BJ51+[3]CF!BJ51+[4]CF!BJ51</f>
        <v>0</v>
      </c>
      <c r="BK51" s="121">
        <f>[1]CF!BK51+[2]CF!BK51+[3]CF!BK51+[4]CF!BK51</f>
        <v>0</v>
      </c>
      <c r="BL51" s="121">
        <f>[1]CF!BL51+[2]CF!BL51+[3]CF!BL51+[4]CF!BL51</f>
        <v>0</v>
      </c>
      <c r="BM51" s="121">
        <f>[1]CF!BM51+[2]CF!BM51+[3]CF!BM51+[4]CF!BM51</f>
        <v>0</v>
      </c>
      <c r="BN51" s="121">
        <f>[1]CF!BN51+[2]CF!BN51+[3]CF!BN51+[4]CF!BN51</f>
        <v>0</v>
      </c>
      <c r="BO51" s="121">
        <f>[1]CF!BO51+[2]CF!BO51+[3]CF!BO51+[4]CF!BO51</f>
        <v>0</v>
      </c>
      <c r="BP51" s="121">
        <f>[1]CF!BP51+[2]CF!BP51+[3]CF!BP51+[4]CF!BP51</f>
        <v>0</v>
      </c>
      <c r="BQ51" s="121">
        <f>[1]CF!BQ51+[2]CF!BQ51+[3]CF!BQ51+[4]CF!BQ51</f>
        <v>0</v>
      </c>
      <c r="BR51" s="121">
        <f>[1]CF!BR51+[2]CF!BR51+[3]CF!BR51+[4]CF!BR51</f>
        <v>0</v>
      </c>
      <c r="BS51" s="121">
        <f>[1]CF!BS51+[2]CF!BS51+[3]CF!BS51+[4]CF!BS51</f>
        <v>0</v>
      </c>
      <c r="BT51" s="121">
        <f>[1]CF!BT51+[2]CF!BT51+[3]CF!BT51+[4]CF!BT51</f>
        <v>0</v>
      </c>
      <c r="BU51" s="121">
        <f>[1]CF!BU51+[2]CF!BU51+[3]CF!BU51+[4]CF!BU51</f>
        <v>0</v>
      </c>
      <c r="BV51" s="121">
        <f>[1]CF!BV51+[2]CF!BV51+[3]CF!BV51+[4]CF!BV51</f>
        <v>0</v>
      </c>
      <c r="BW51" s="121">
        <f>[1]CF!BW51+[2]CF!BW51+[3]CF!BW51+[4]CF!BW51</f>
        <v>0</v>
      </c>
      <c r="BX51" s="121">
        <f>[1]CF!BX51+[2]CF!BX51+[3]CF!BX51+[4]CF!BX51</f>
        <v>0</v>
      </c>
      <c r="BY51" s="121">
        <f>[1]CF!BY51+[2]CF!BY51+[3]CF!BY51+[4]CF!BY51</f>
        <v>0</v>
      </c>
      <c r="BZ51" s="121">
        <f>[1]CF!BZ51+[2]CF!BZ51+[3]CF!BZ51+[4]CF!BZ51</f>
        <v>0</v>
      </c>
      <c r="CA51" s="121">
        <f>[1]CF!CA51+[2]CF!CA51+[3]CF!CA51+[4]CF!CA51</f>
        <v>0</v>
      </c>
      <c r="CB51" s="121">
        <f>[1]CF!CB51+[2]CF!CB51+[3]CF!CB51+[4]CF!CB51</f>
        <v>0</v>
      </c>
      <c r="CC51" s="121">
        <f>[1]CF!CC51+[2]CF!CC51+[3]CF!CC51+[4]CF!CC51</f>
        <v>0</v>
      </c>
      <c r="CD51" s="121">
        <f>[1]CF!CD51+[2]CF!CD51+[3]CF!CD51+[4]CF!CD51</f>
        <v>0</v>
      </c>
      <c r="CE51" s="121">
        <f>[1]CF!CE51+[2]CF!CE51+[3]CF!CE51+[4]CF!CE51</f>
        <v>0</v>
      </c>
      <c r="CF51" s="121">
        <f>[1]CF!CF51+[2]CF!CF51+[3]CF!CF51+[4]CF!CF51</f>
        <v>0</v>
      </c>
      <c r="CG51" s="121">
        <f>[1]CF!CG51+[2]CF!CG51+[3]CF!CG51+[4]CF!CG51</f>
        <v>0</v>
      </c>
      <c r="CH51" s="121">
        <f>[1]CF!CH51+[2]CF!CH51+[3]CF!CH51+[4]CF!CH51</f>
        <v>0</v>
      </c>
      <c r="CI51" s="121">
        <f>[1]CF!CI51+[2]CF!CI51+[3]CF!CI51+[4]CF!CI51</f>
        <v>0</v>
      </c>
      <c r="CJ51" s="121">
        <f>[1]CF!CJ51+[2]CF!CJ51+[3]CF!CJ51+[4]CF!CJ51</f>
        <v>0</v>
      </c>
      <c r="CK51" s="121">
        <f>[1]CF!CK51+[2]CF!CK51+[3]CF!CK51+[4]CF!CK51</f>
        <v>0</v>
      </c>
      <c r="CL51" s="121">
        <f>[1]CF!CL51+[2]CF!CL51+[3]CF!CL51+[4]CF!CL51</f>
        <v>0</v>
      </c>
      <c r="CM51" s="121">
        <f>[1]CF!CM51+[2]CF!CM51+[3]CF!CM51+[4]CF!CM51</f>
        <v>0</v>
      </c>
      <c r="CN51" s="121">
        <f>[1]CF!CN51+[2]CF!CN51+[3]CF!CN51+[4]CF!CN51</f>
        <v>0</v>
      </c>
      <c r="CO51" s="121">
        <f>[1]CF!CO51+[2]CF!CO51+[3]CF!CO51+[4]CF!CO51</f>
        <v>0</v>
      </c>
      <c r="CP51" s="121">
        <f>[1]CF!CP51+[2]CF!CP51+[3]CF!CP51+[4]CF!CP51</f>
        <v>0</v>
      </c>
      <c r="CQ51" s="121">
        <f>[1]CF!CQ51+[2]CF!CQ51+[3]CF!CQ51+[4]CF!CQ51</f>
        <v>0</v>
      </c>
      <c r="CR51" s="121">
        <f>[1]CF!CR51+[2]CF!CR51+[3]CF!CR51+[4]CF!CR51</f>
        <v>0</v>
      </c>
      <c r="CS51" s="121">
        <f>[1]CF!CS51+[2]CF!CS51+[3]CF!CS51+[4]CF!CS51</f>
        <v>0</v>
      </c>
      <c r="CT51" s="121">
        <f>[1]CF!CT51+[2]CF!CT51+[3]CF!CT51+[4]CF!CT51</f>
        <v>0</v>
      </c>
      <c r="CU51" s="121">
        <f>[1]CF!CU51+[2]CF!CU51+[3]CF!CU51+[4]CF!CU51</f>
        <v>0</v>
      </c>
      <c r="CV51" s="121">
        <f>[1]CF!CV51+[2]CF!CV51+[3]CF!CV51+[4]CF!CV51</f>
        <v>0</v>
      </c>
      <c r="CW51" s="121">
        <f>[1]CF!CW51+[2]CF!CW51+[3]CF!CW51+[4]CF!CW51</f>
        <v>0</v>
      </c>
      <c r="CX51" s="121">
        <f>[1]CF!CX51+[2]CF!CX51+[3]CF!CX51+[4]CF!CX51</f>
        <v>0</v>
      </c>
      <c r="CY51" s="121">
        <f>[1]CF!CY51+[2]CF!CY51+[3]CF!CY51+[4]CF!CY51</f>
        <v>0</v>
      </c>
      <c r="CZ51" s="121">
        <f>[1]CF!CZ51+[2]CF!CZ51+[3]CF!CZ51+[4]CF!CZ51</f>
        <v>0</v>
      </c>
      <c r="DA51" s="121">
        <f>[1]CF!DA51+[2]CF!DA51+[3]CF!DA51+[4]CF!DA51</f>
        <v>0</v>
      </c>
      <c r="DB51" s="121">
        <f>[1]CF!DB51+[2]CF!DB51+[3]CF!DB51+[4]CF!DB51</f>
        <v>0</v>
      </c>
      <c r="DC51" s="121">
        <f>[1]CF!DC51+[2]CF!DC51+[3]CF!DC51+[4]CF!DC51</f>
        <v>0</v>
      </c>
      <c r="DD51" s="121">
        <f>[1]CF!DD51+[2]CF!DD51+[3]CF!DD51+[4]CF!DD51</f>
        <v>0</v>
      </c>
      <c r="DE51" s="121">
        <f>[1]CF!DE51+[2]CF!DE51+[3]CF!DE51+[4]CF!DE51</f>
        <v>0</v>
      </c>
      <c r="DF51" s="121">
        <f>[1]CF!DF51+[2]CF!DF51+[3]CF!DF51+[4]CF!DF51</f>
        <v>0</v>
      </c>
      <c r="DG51" s="121">
        <f>[1]CF!DG51+[2]CF!DG51+[3]CF!DG51+[4]CF!DG51</f>
        <v>0</v>
      </c>
      <c r="DH51" s="121">
        <f>[1]CF!DH51+[2]CF!DH51+[3]CF!DH51+[4]CF!DH51</f>
        <v>0</v>
      </c>
      <c r="DI51" s="121">
        <f>[1]CF!DI51+[2]CF!DI51+[3]CF!DI51+[4]CF!DI51</f>
        <v>0</v>
      </c>
      <c r="DJ51" s="121">
        <f>[1]CF!DJ51+[2]CF!DJ51+[3]CF!DJ51+[4]CF!DJ51</f>
        <v>0</v>
      </c>
      <c r="DK51" s="121">
        <f>[1]CF!DK51+[2]CF!DK51+[3]CF!DK51+[4]CF!DK51</f>
        <v>0</v>
      </c>
      <c r="DL51" s="121">
        <f>[1]CF!DL51+[2]CF!DL51+[3]CF!DL51+[4]CF!DL51</f>
        <v>0</v>
      </c>
      <c r="DM51" s="121">
        <f>[1]CF!DM51+[2]CF!DM51+[3]CF!DM51+[4]CF!DM51</f>
        <v>0</v>
      </c>
      <c r="DN51" s="121">
        <f>[1]CF!DN51+[2]CF!DN51+[3]CF!DN51+[4]CF!DN51</f>
        <v>0</v>
      </c>
      <c r="DO51" s="121">
        <f>[1]CF!DO51+[2]CF!DO51+[3]CF!DO51+[4]CF!DO51</f>
        <v>0</v>
      </c>
      <c r="DP51" s="121">
        <f>[1]CF!DP51+[2]CF!DP51+[3]CF!DP51+[4]CF!DP51</f>
        <v>0</v>
      </c>
      <c r="DQ51" s="121">
        <f>[1]CF!DQ51+[2]CF!DQ51+[3]CF!DQ51+[4]CF!DQ51</f>
        <v>0</v>
      </c>
      <c r="DR51" s="121">
        <f>[1]CF!DR51+[2]CF!DR51+[3]CF!DR51+[4]CF!DR51</f>
        <v>0</v>
      </c>
      <c r="DS51" s="121">
        <f>[1]CF!DS51+[2]CF!DS51+[3]CF!DS51+[4]CF!DS51</f>
        <v>0</v>
      </c>
      <c r="DT51" s="121">
        <f>[1]CF!DT51+[2]CF!DT51+[3]CF!DT51+[4]CF!DT51</f>
        <v>0</v>
      </c>
      <c r="DU51" s="121">
        <f>[1]CF!DU51+[2]CF!DU51+[3]CF!DU51+[4]CF!DU51</f>
        <v>0</v>
      </c>
      <c r="DV51" s="121">
        <f>[1]CF!DV51+[2]CF!DV51+[3]CF!DV51+[4]CF!DV51</f>
        <v>0</v>
      </c>
      <c r="DW51" s="121">
        <f>[1]CF!DW51+[2]CF!DW51+[3]CF!DW51+[4]CF!DW51</f>
        <v>0</v>
      </c>
    </row>
    <row r="52" spans="1:127" ht="8.25" customHeight="1">
      <c r="A52" s="81"/>
      <c r="B52" s="82"/>
      <c r="C52" s="83"/>
      <c r="D52" s="84"/>
      <c r="E52" s="85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6"/>
      <c r="AC52" s="86"/>
      <c r="AD52" s="86"/>
      <c r="AE52" s="86"/>
      <c r="AF52" s="86"/>
      <c r="AG52" s="86"/>
      <c r="AH52" s="86"/>
      <c r="AI52" s="86"/>
      <c r="AJ52" s="86"/>
      <c r="AK52" s="86"/>
      <c r="AL52" s="86"/>
      <c r="AM52" s="86"/>
      <c r="AN52" s="86"/>
      <c r="AO52" s="86"/>
      <c r="AP52" s="86"/>
      <c r="AQ52" s="86"/>
      <c r="AR52" s="86"/>
      <c r="AS52" s="86"/>
      <c r="AT52" s="86"/>
      <c r="AU52" s="86"/>
      <c r="AV52" s="86"/>
      <c r="AW52" s="86"/>
      <c r="AX52" s="86"/>
      <c r="AY52" s="86"/>
      <c r="AZ52" s="86"/>
      <c r="BA52" s="86"/>
      <c r="BB52" s="86"/>
      <c r="BC52" s="86"/>
      <c r="BD52" s="86"/>
      <c r="BE52" s="86"/>
      <c r="BF52" s="86"/>
      <c r="BG52" s="86"/>
      <c r="BH52" s="86"/>
      <c r="BI52" s="86"/>
      <c r="BJ52" s="86"/>
      <c r="BK52" s="86"/>
      <c r="BL52" s="86"/>
      <c r="BM52" s="86"/>
      <c r="BN52" s="86"/>
      <c r="BO52" s="86"/>
      <c r="BP52" s="86"/>
      <c r="BQ52" s="86"/>
      <c r="BR52" s="86"/>
      <c r="BS52" s="86"/>
      <c r="BT52" s="86"/>
      <c r="BU52" s="86"/>
      <c r="BV52" s="86"/>
      <c r="BW52" s="86"/>
      <c r="BX52" s="86"/>
      <c r="BY52" s="86"/>
      <c r="BZ52" s="86"/>
      <c r="CA52" s="86"/>
      <c r="CB52" s="86"/>
      <c r="CC52" s="86"/>
      <c r="CD52" s="86"/>
      <c r="CE52" s="86"/>
      <c r="CF52" s="86"/>
      <c r="CG52" s="86"/>
      <c r="CH52" s="86"/>
      <c r="CI52" s="86"/>
      <c r="CJ52" s="86"/>
      <c r="CK52" s="86"/>
      <c r="CL52" s="86"/>
      <c r="CM52" s="86"/>
      <c r="CN52" s="86"/>
      <c r="CO52" s="86"/>
      <c r="CP52" s="86"/>
      <c r="CQ52" s="86"/>
      <c r="CR52" s="86"/>
      <c r="CS52" s="86"/>
      <c r="CT52" s="86"/>
      <c r="CU52" s="86"/>
      <c r="CV52" s="86"/>
      <c r="CW52" s="86"/>
      <c r="CX52" s="86"/>
      <c r="CY52" s="86"/>
      <c r="CZ52" s="86"/>
      <c r="DA52" s="86"/>
      <c r="DB52" s="86"/>
      <c r="DC52" s="86"/>
      <c r="DD52" s="86"/>
      <c r="DE52" s="86"/>
      <c r="DF52" s="86"/>
      <c r="DG52" s="86"/>
      <c r="DH52" s="86"/>
      <c r="DI52" s="86"/>
      <c r="DJ52" s="86"/>
      <c r="DK52" s="86"/>
      <c r="DL52" s="86"/>
      <c r="DM52" s="86"/>
      <c r="DN52" s="86"/>
      <c r="DO52" s="86"/>
      <c r="DP52" s="86"/>
      <c r="DQ52" s="86"/>
      <c r="DR52" s="86"/>
      <c r="DS52" s="86"/>
      <c r="DT52" s="86"/>
      <c r="DU52" s="86"/>
      <c r="DV52" s="86"/>
      <c r="DW52" s="86"/>
    </row>
    <row r="53" spans="1:127">
      <c r="A53" s="28" t="s">
        <v>33</v>
      </c>
      <c r="B53" s="62">
        <f>F53</f>
        <v>13775947.67</v>
      </c>
      <c r="C53" s="77">
        <f>F53</f>
        <v>13775947.67</v>
      </c>
      <c r="D53" s="29"/>
      <c r="E53" s="44"/>
      <c r="F53" s="136">
        <f>'CF fact'!B53</f>
        <v>13775947.67</v>
      </c>
      <c r="G53" s="30">
        <f t="shared" ref="G53:AL53" si="46">F54+F50</f>
        <v>12849947.67</v>
      </c>
      <c r="H53" s="30">
        <f t="shared" si="46"/>
        <v>12849680.67</v>
      </c>
      <c r="I53" s="30">
        <f t="shared" si="46"/>
        <v>9560831.6400000006</v>
      </c>
      <c r="J53" s="30">
        <f t="shared" si="46"/>
        <v>9560831.6400000006</v>
      </c>
      <c r="K53" s="30">
        <f t="shared" si="46"/>
        <v>9551494.6400000006</v>
      </c>
      <c r="L53" s="30">
        <f t="shared" si="46"/>
        <v>9551494.6400000006</v>
      </c>
      <c r="M53" s="30">
        <f t="shared" si="46"/>
        <v>9551494.6400000006</v>
      </c>
      <c r="N53" s="30">
        <f t="shared" si="46"/>
        <v>9548494.6400000006</v>
      </c>
      <c r="O53" s="30">
        <f t="shared" si="46"/>
        <v>9521494.6400000006</v>
      </c>
      <c r="P53" s="30">
        <f t="shared" si="46"/>
        <v>9420494.6400000006</v>
      </c>
      <c r="Q53" s="30">
        <f t="shared" si="46"/>
        <v>9420494.6400000006</v>
      </c>
      <c r="R53" s="30">
        <f t="shared" si="46"/>
        <v>9355494.6400000006</v>
      </c>
      <c r="S53" s="30">
        <f t="shared" si="46"/>
        <v>9130494.6400000006</v>
      </c>
      <c r="T53" s="30">
        <f t="shared" si="46"/>
        <v>9130494.6400000006</v>
      </c>
      <c r="U53" s="30">
        <f t="shared" si="46"/>
        <v>8377494.6400000006</v>
      </c>
      <c r="V53" s="30">
        <f t="shared" si="46"/>
        <v>8376494.6400000006</v>
      </c>
      <c r="W53" s="30">
        <f t="shared" si="46"/>
        <v>8366494.6400000006</v>
      </c>
      <c r="X53" s="30">
        <f t="shared" si="46"/>
        <v>8298094.6400000006</v>
      </c>
      <c r="Y53" s="30">
        <f t="shared" si="46"/>
        <v>-3690159.586666666</v>
      </c>
      <c r="Z53" s="30">
        <f t="shared" si="46"/>
        <v>-4790159.586666666</v>
      </c>
      <c r="AA53" s="30">
        <f t="shared" si="46"/>
        <v>-4790159.586666666</v>
      </c>
      <c r="AB53" s="30">
        <f t="shared" si="46"/>
        <v>-6896600.1366666658</v>
      </c>
      <c r="AC53" s="30">
        <f t="shared" si="46"/>
        <v>-8617050.8033333328</v>
      </c>
      <c r="AD53" s="30">
        <f t="shared" si="46"/>
        <v>-10857050.803333333</v>
      </c>
      <c r="AE53" s="30">
        <f t="shared" si="46"/>
        <v>-11831900.803333333</v>
      </c>
      <c r="AF53" s="30">
        <f t="shared" si="46"/>
        <v>-19778730.803333335</v>
      </c>
      <c r="AG53" s="30">
        <f t="shared" si="46"/>
        <v>-21433730.803333335</v>
      </c>
      <c r="AH53" s="30">
        <f t="shared" si="46"/>
        <v>-21433730.803333335</v>
      </c>
      <c r="AI53" s="30">
        <f t="shared" si="46"/>
        <v>-22848730.803333335</v>
      </c>
      <c r="AJ53" s="30">
        <f t="shared" si="46"/>
        <v>-22384911.470000003</v>
      </c>
      <c r="AK53" s="30">
        <f t="shared" si="46"/>
        <v>-26750002.470000003</v>
      </c>
      <c r="AL53" s="30">
        <f t="shared" si="46"/>
        <v>-27323502.470000003</v>
      </c>
      <c r="AM53" s="30">
        <f t="shared" ref="AM53:BR53" si="47">AL54+AL50</f>
        <v>-27323502.470000003</v>
      </c>
      <c r="AN53" s="30">
        <f t="shared" si="47"/>
        <v>-27338502.470000003</v>
      </c>
      <c r="AO53" s="30">
        <f t="shared" si="47"/>
        <v>-35828502.469999999</v>
      </c>
      <c r="AP53" s="30">
        <f t="shared" si="47"/>
        <v>-35831502.469999999</v>
      </c>
      <c r="AQ53" s="30">
        <f t="shared" si="47"/>
        <v>-7640098.4699999988</v>
      </c>
      <c r="AR53" s="30">
        <f t="shared" si="47"/>
        <v>-9680098.4699999988</v>
      </c>
      <c r="AS53" s="30">
        <f t="shared" si="47"/>
        <v>-9781098.4699999988</v>
      </c>
      <c r="AT53" s="30">
        <f t="shared" si="47"/>
        <v>-10561098.469999999</v>
      </c>
      <c r="AU53" s="30">
        <f t="shared" si="47"/>
        <v>-10566098.469999999</v>
      </c>
      <c r="AV53" s="30">
        <f t="shared" si="47"/>
        <v>-10566098.469999999</v>
      </c>
      <c r="AW53" s="30">
        <f t="shared" si="47"/>
        <v>-10619098.469999999</v>
      </c>
      <c r="AX53" s="30">
        <f t="shared" si="47"/>
        <v>-10619098.469999999</v>
      </c>
      <c r="AY53" s="30">
        <f t="shared" si="47"/>
        <v>-13569098.469999999</v>
      </c>
      <c r="AZ53" s="30">
        <f t="shared" si="47"/>
        <v>-13703098.469999999</v>
      </c>
      <c r="BA53" s="30">
        <f t="shared" si="47"/>
        <v>-13703098.469999999</v>
      </c>
      <c r="BB53" s="30">
        <f t="shared" si="47"/>
        <v>-13708098.469999999</v>
      </c>
      <c r="BC53" s="30">
        <f t="shared" si="47"/>
        <v>-13708098.469999999</v>
      </c>
      <c r="BD53" s="30">
        <f t="shared" si="47"/>
        <v>-12193098.469999999</v>
      </c>
      <c r="BE53" s="30">
        <f t="shared" si="47"/>
        <v>6922196.7300000004</v>
      </c>
      <c r="BF53" s="30">
        <f t="shared" si="47"/>
        <v>6922196.7300000004</v>
      </c>
      <c r="BG53" s="30">
        <f t="shared" si="47"/>
        <v>6821196.7300000004</v>
      </c>
      <c r="BH53" s="30">
        <f t="shared" si="47"/>
        <v>6821196.7300000004</v>
      </c>
      <c r="BI53" s="30">
        <f t="shared" si="47"/>
        <v>3685312.7300000004</v>
      </c>
      <c r="BJ53" s="30">
        <f t="shared" si="47"/>
        <v>3685312.7300000004</v>
      </c>
      <c r="BK53" s="30">
        <f t="shared" si="47"/>
        <v>3480112.7300000004</v>
      </c>
      <c r="BL53" s="30">
        <f t="shared" si="47"/>
        <v>258579.73000000045</v>
      </c>
      <c r="BM53" s="30">
        <f t="shared" si="47"/>
        <v>258579.73000000045</v>
      </c>
      <c r="BN53" s="30">
        <f t="shared" si="47"/>
        <v>213579.73000000045</v>
      </c>
      <c r="BO53" s="30">
        <f t="shared" si="47"/>
        <v>213579.73000000045</v>
      </c>
      <c r="BP53" s="30">
        <f t="shared" si="47"/>
        <v>213579.73000000045</v>
      </c>
      <c r="BQ53" s="30">
        <f t="shared" si="47"/>
        <v>213579.73000000045</v>
      </c>
      <c r="BR53" s="30">
        <f t="shared" si="47"/>
        <v>213579.73000000045</v>
      </c>
      <c r="BS53" s="30">
        <f t="shared" ref="BS53:CX53" si="48">BR54+BR50</f>
        <v>213579.73000000045</v>
      </c>
      <c r="BT53" s="30">
        <f t="shared" si="48"/>
        <v>213579.73000000045</v>
      </c>
      <c r="BU53" s="30">
        <f t="shared" si="48"/>
        <v>213579.73000000045</v>
      </c>
      <c r="BV53" s="30">
        <f t="shared" si="48"/>
        <v>213579.73000000045</v>
      </c>
      <c r="BW53" s="30">
        <f t="shared" si="48"/>
        <v>213579.73000000045</v>
      </c>
      <c r="BX53" s="30">
        <f t="shared" si="48"/>
        <v>213579.73000000045</v>
      </c>
      <c r="BY53" s="30">
        <f t="shared" si="48"/>
        <v>213579.73000000045</v>
      </c>
      <c r="BZ53" s="30">
        <f t="shared" si="48"/>
        <v>213579.73000000045</v>
      </c>
      <c r="CA53" s="30">
        <f t="shared" si="48"/>
        <v>213579.73000000045</v>
      </c>
      <c r="CB53" s="30">
        <f t="shared" si="48"/>
        <v>213579.73000000045</v>
      </c>
      <c r="CC53" s="30">
        <f t="shared" si="48"/>
        <v>213579.73000000045</v>
      </c>
      <c r="CD53" s="30">
        <f t="shared" si="48"/>
        <v>213579.73000000045</v>
      </c>
      <c r="CE53" s="30">
        <f t="shared" si="48"/>
        <v>213579.73000000045</v>
      </c>
      <c r="CF53" s="30">
        <f t="shared" si="48"/>
        <v>213579.73000000045</v>
      </c>
      <c r="CG53" s="30">
        <f t="shared" si="48"/>
        <v>213579.73000000045</v>
      </c>
      <c r="CH53" s="30">
        <f t="shared" si="48"/>
        <v>213579.73000000045</v>
      </c>
      <c r="CI53" s="30">
        <f t="shared" si="48"/>
        <v>213579.73000000045</v>
      </c>
      <c r="CJ53" s="30">
        <f t="shared" si="48"/>
        <v>213579.73000000045</v>
      </c>
      <c r="CK53" s="30">
        <f t="shared" si="48"/>
        <v>213579.73000000045</v>
      </c>
      <c r="CL53" s="30">
        <f t="shared" si="48"/>
        <v>213579.73000000045</v>
      </c>
      <c r="CM53" s="30">
        <f t="shared" si="48"/>
        <v>213579.73000000045</v>
      </c>
      <c r="CN53" s="30">
        <f t="shared" si="48"/>
        <v>213579.73000000045</v>
      </c>
      <c r="CO53" s="30">
        <f t="shared" si="48"/>
        <v>213579.73000000045</v>
      </c>
      <c r="CP53" s="30">
        <f t="shared" si="48"/>
        <v>213579.73000000045</v>
      </c>
      <c r="CQ53" s="30">
        <f t="shared" si="48"/>
        <v>-3007953.2699999996</v>
      </c>
      <c r="CR53" s="30">
        <f t="shared" si="48"/>
        <v>-3007953.2699999996</v>
      </c>
      <c r="CS53" s="30">
        <f t="shared" si="48"/>
        <v>-3007953.2699999996</v>
      </c>
      <c r="CT53" s="30">
        <f t="shared" si="48"/>
        <v>-3007953.2699999996</v>
      </c>
      <c r="CU53" s="30">
        <f t="shared" si="48"/>
        <v>-3007953.2699999996</v>
      </c>
      <c r="CV53" s="30">
        <f t="shared" si="48"/>
        <v>-3007953.2699999996</v>
      </c>
      <c r="CW53" s="30">
        <f t="shared" si="48"/>
        <v>-3007953.2699999996</v>
      </c>
      <c r="CX53" s="30">
        <f t="shared" si="48"/>
        <v>-3007953.2699999996</v>
      </c>
      <c r="CY53" s="30">
        <f t="shared" ref="CY53:DW53" si="49">CX54+CX50</f>
        <v>-3007953.2699999996</v>
      </c>
      <c r="CZ53" s="30">
        <f t="shared" si="49"/>
        <v>-3007953.2699999996</v>
      </c>
      <c r="DA53" s="30">
        <f t="shared" si="49"/>
        <v>-3007953.2699999996</v>
      </c>
      <c r="DB53" s="30">
        <f t="shared" si="49"/>
        <v>-3007953.2699999996</v>
      </c>
      <c r="DC53" s="30">
        <f t="shared" si="49"/>
        <v>-3007953.2699999996</v>
      </c>
      <c r="DD53" s="30">
        <f t="shared" si="49"/>
        <v>-3007953.2699999996</v>
      </c>
      <c r="DE53" s="30">
        <f t="shared" si="49"/>
        <v>-3007953.2699999996</v>
      </c>
      <c r="DF53" s="30">
        <f t="shared" si="49"/>
        <v>-3007953.2699999996</v>
      </c>
      <c r="DG53" s="30">
        <f t="shared" si="49"/>
        <v>-3007953.2699999996</v>
      </c>
      <c r="DH53" s="30">
        <f t="shared" si="49"/>
        <v>-3007953.2699999996</v>
      </c>
      <c r="DI53" s="30">
        <f t="shared" si="49"/>
        <v>-3007953.2699999996</v>
      </c>
      <c r="DJ53" s="30">
        <f t="shared" si="49"/>
        <v>-3007953.2699999996</v>
      </c>
      <c r="DK53" s="30">
        <f t="shared" si="49"/>
        <v>-3007953.2699999996</v>
      </c>
      <c r="DL53" s="30">
        <f t="shared" si="49"/>
        <v>-3007953.2699999996</v>
      </c>
      <c r="DM53" s="30">
        <f t="shared" si="49"/>
        <v>-3007953.2699999996</v>
      </c>
      <c r="DN53" s="30">
        <f t="shared" si="49"/>
        <v>-3007953.2699999996</v>
      </c>
      <c r="DO53" s="30">
        <f t="shared" si="49"/>
        <v>-3007953.2699999996</v>
      </c>
      <c r="DP53" s="30">
        <f t="shared" si="49"/>
        <v>-3007953.2699999996</v>
      </c>
      <c r="DQ53" s="30">
        <f t="shared" si="49"/>
        <v>-3007953.2699999996</v>
      </c>
      <c r="DR53" s="30">
        <f t="shared" si="49"/>
        <v>-3007953.2699999996</v>
      </c>
      <c r="DS53" s="30">
        <f t="shared" si="49"/>
        <v>-3007953.2699999996</v>
      </c>
      <c r="DT53" s="30">
        <f t="shared" si="49"/>
        <v>-3007953.2699999996</v>
      </c>
      <c r="DU53" s="30">
        <f t="shared" si="49"/>
        <v>-3007953.2699999996</v>
      </c>
      <c r="DV53" s="30">
        <f t="shared" si="49"/>
        <v>-6229486.2699999996</v>
      </c>
      <c r="DW53" s="30">
        <f t="shared" si="49"/>
        <v>-6229486.2699999996</v>
      </c>
    </row>
    <row r="54" spans="1:127">
      <c r="A54" s="31" t="s">
        <v>34</v>
      </c>
      <c r="B54" s="63">
        <f>DW54</f>
        <v>-6229486.2699999996</v>
      </c>
      <c r="C54" s="78">
        <f>C53+C48+C50-C51</f>
        <v>65415.539999997243</v>
      </c>
      <c r="D54" s="32"/>
      <c r="E54" s="45"/>
      <c r="F54" s="33">
        <f t="shared" ref="F54:AK54" si="50">F53+F48</f>
        <v>12849947.67</v>
      </c>
      <c r="G54" s="33">
        <f t="shared" si="50"/>
        <v>12849680.67</v>
      </c>
      <c r="H54" s="33">
        <f t="shared" si="50"/>
        <v>9560831.6400000006</v>
      </c>
      <c r="I54" s="33">
        <f t="shared" si="50"/>
        <v>9560831.6400000006</v>
      </c>
      <c r="J54" s="33">
        <f t="shared" si="50"/>
        <v>9551494.6400000006</v>
      </c>
      <c r="K54" s="33">
        <f t="shared" si="50"/>
        <v>9551494.6400000006</v>
      </c>
      <c r="L54" s="33">
        <f t="shared" si="50"/>
        <v>9551494.6400000006</v>
      </c>
      <c r="M54" s="33">
        <f t="shared" si="50"/>
        <v>9548494.6400000006</v>
      </c>
      <c r="N54" s="33">
        <f t="shared" si="50"/>
        <v>9521494.6400000006</v>
      </c>
      <c r="O54" s="33">
        <f t="shared" si="50"/>
        <v>9420494.6400000006</v>
      </c>
      <c r="P54" s="33">
        <f t="shared" si="50"/>
        <v>9420494.6400000006</v>
      </c>
      <c r="Q54" s="33">
        <f t="shared" si="50"/>
        <v>9355494.6400000006</v>
      </c>
      <c r="R54" s="33">
        <f t="shared" si="50"/>
        <v>9130494.6400000006</v>
      </c>
      <c r="S54" s="33">
        <f t="shared" si="50"/>
        <v>9130494.6400000006</v>
      </c>
      <c r="T54" s="33">
        <f t="shared" si="50"/>
        <v>8377494.6400000006</v>
      </c>
      <c r="U54" s="33">
        <f t="shared" si="50"/>
        <v>8376494.6400000006</v>
      </c>
      <c r="V54" s="33">
        <f t="shared" si="50"/>
        <v>8366494.6400000006</v>
      </c>
      <c r="W54" s="33">
        <f t="shared" si="50"/>
        <v>8298094.6400000006</v>
      </c>
      <c r="X54" s="33">
        <f t="shared" si="50"/>
        <v>-3690159.586666666</v>
      </c>
      <c r="Y54" s="33">
        <f t="shared" si="50"/>
        <v>-4790159.586666666</v>
      </c>
      <c r="Z54" s="33">
        <f t="shared" si="50"/>
        <v>-4790159.586666666</v>
      </c>
      <c r="AA54" s="33">
        <f t="shared" si="50"/>
        <v>-6896600.1366666658</v>
      </c>
      <c r="AB54" s="33">
        <f t="shared" si="50"/>
        <v>-8617050.8033333328</v>
      </c>
      <c r="AC54" s="33">
        <f t="shared" si="50"/>
        <v>-10857050.803333333</v>
      </c>
      <c r="AD54" s="33">
        <f t="shared" si="50"/>
        <v>-11831900.803333333</v>
      </c>
      <c r="AE54" s="33">
        <f t="shared" si="50"/>
        <v>-19778730.803333335</v>
      </c>
      <c r="AF54" s="33">
        <f t="shared" si="50"/>
        <v>-21433730.803333335</v>
      </c>
      <c r="AG54" s="33">
        <f t="shared" si="50"/>
        <v>-21433730.803333335</v>
      </c>
      <c r="AH54" s="33">
        <f t="shared" si="50"/>
        <v>-22848730.803333335</v>
      </c>
      <c r="AI54" s="33">
        <f t="shared" si="50"/>
        <v>-22384911.470000003</v>
      </c>
      <c r="AJ54" s="33">
        <f t="shared" si="50"/>
        <v>-26750002.470000003</v>
      </c>
      <c r="AK54" s="33">
        <f t="shared" si="50"/>
        <v>-27323502.470000003</v>
      </c>
      <c r="AL54" s="33">
        <f t="shared" ref="AL54:BQ54" si="51">AL53+AL48</f>
        <v>-27323502.470000003</v>
      </c>
      <c r="AM54" s="33">
        <f t="shared" si="51"/>
        <v>-27338502.470000003</v>
      </c>
      <c r="AN54" s="33">
        <f t="shared" si="51"/>
        <v>-35828502.469999999</v>
      </c>
      <c r="AO54" s="33">
        <f t="shared" si="51"/>
        <v>-35831502.469999999</v>
      </c>
      <c r="AP54" s="33">
        <f t="shared" si="51"/>
        <v>-7640098.4699999988</v>
      </c>
      <c r="AQ54" s="33">
        <f t="shared" si="51"/>
        <v>-9680098.4699999988</v>
      </c>
      <c r="AR54" s="33">
        <f t="shared" si="51"/>
        <v>-9781098.4699999988</v>
      </c>
      <c r="AS54" s="33">
        <f t="shared" si="51"/>
        <v>-10561098.469999999</v>
      </c>
      <c r="AT54" s="33">
        <f t="shared" si="51"/>
        <v>-10566098.469999999</v>
      </c>
      <c r="AU54" s="33">
        <f t="shared" si="51"/>
        <v>-10566098.469999999</v>
      </c>
      <c r="AV54" s="33">
        <f t="shared" si="51"/>
        <v>-10619098.469999999</v>
      </c>
      <c r="AW54" s="33">
        <f t="shared" si="51"/>
        <v>-10619098.469999999</v>
      </c>
      <c r="AX54" s="33">
        <f t="shared" si="51"/>
        <v>-13569098.469999999</v>
      </c>
      <c r="AY54" s="33">
        <f t="shared" si="51"/>
        <v>-13703098.469999999</v>
      </c>
      <c r="AZ54" s="33">
        <f t="shared" si="51"/>
        <v>-13703098.469999999</v>
      </c>
      <c r="BA54" s="33">
        <f t="shared" si="51"/>
        <v>-13708098.469999999</v>
      </c>
      <c r="BB54" s="33">
        <f t="shared" si="51"/>
        <v>-13708098.469999999</v>
      </c>
      <c r="BC54" s="33">
        <f t="shared" si="51"/>
        <v>-12193098.469999999</v>
      </c>
      <c r="BD54" s="33">
        <f t="shared" si="51"/>
        <v>6922196.7300000004</v>
      </c>
      <c r="BE54" s="33">
        <f t="shared" si="51"/>
        <v>6922196.7300000004</v>
      </c>
      <c r="BF54" s="33">
        <f t="shared" si="51"/>
        <v>6821196.7300000004</v>
      </c>
      <c r="BG54" s="33">
        <f t="shared" si="51"/>
        <v>6821196.7300000004</v>
      </c>
      <c r="BH54" s="33">
        <f t="shared" si="51"/>
        <v>3685312.7300000004</v>
      </c>
      <c r="BI54" s="33">
        <f t="shared" si="51"/>
        <v>3685312.7300000004</v>
      </c>
      <c r="BJ54" s="33">
        <f t="shared" si="51"/>
        <v>3480112.7300000004</v>
      </c>
      <c r="BK54" s="33">
        <f t="shared" si="51"/>
        <v>258579.73000000045</v>
      </c>
      <c r="BL54" s="33">
        <f t="shared" si="51"/>
        <v>258579.73000000045</v>
      </c>
      <c r="BM54" s="33">
        <f t="shared" si="51"/>
        <v>213579.73000000045</v>
      </c>
      <c r="BN54" s="33">
        <f t="shared" si="51"/>
        <v>213579.73000000045</v>
      </c>
      <c r="BO54" s="33">
        <f t="shared" si="51"/>
        <v>213579.73000000045</v>
      </c>
      <c r="BP54" s="33">
        <f t="shared" si="51"/>
        <v>213579.73000000045</v>
      </c>
      <c r="BQ54" s="33">
        <f t="shared" si="51"/>
        <v>213579.73000000045</v>
      </c>
      <c r="BR54" s="33">
        <f t="shared" ref="BR54:CW54" si="52">BR53+BR48</f>
        <v>213579.73000000045</v>
      </c>
      <c r="BS54" s="33">
        <f t="shared" si="52"/>
        <v>213579.73000000045</v>
      </c>
      <c r="BT54" s="33">
        <f t="shared" si="52"/>
        <v>213579.73000000045</v>
      </c>
      <c r="BU54" s="33">
        <f t="shared" si="52"/>
        <v>213579.73000000045</v>
      </c>
      <c r="BV54" s="33">
        <f t="shared" si="52"/>
        <v>213579.73000000045</v>
      </c>
      <c r="BW54" s="33">
        <f t="shared" si="52"/>
        <v>213579.73000000045</v>
      </c>
      <c r="BX54" s="33">
        <f t="shared" si="52"/>
        <v>213579.73000000045</v>
      </c>
      <c r="BY54" s="33">
        <f t="shared" si="52"/>
        <v>213579.73000000045</v>
      </c>
      <c r="BZ54" s="33">
        <f t="shared" si="52"/>
        <v>213579.73000000045</v>
      </c>
      <c r="CA54" s="33">
        <f t="shared" si="52"/>
        <v>213579.73000000045</v>
      </c>
      <c r="CB54" s="33">
        <f t="shared" si="52"/>
        <v>213579.73000000045</v>
      </c>
      <c r="CC54" s="33">
        <f t="shared" si="52"/>
        <v>213579.73000000045</v>
      </c>
      <c r="CD54" s="33">
        <f t="shared" si="52"/>
        <v>213579.73000000045</v>
      </c>
      <c r="CE54" s="33">
        <f t="shared" si="52"/>
        <v>213579.73000000045</v>
      </c>
      <c r="CF54" s="33">
        <f t="shared" si="52"/>
        <v>213579.73000000045</v>
      </c>
      <c r="CG54" s="33">
        <f t="shared" si="52"/>
        <v>213579.73000000045</v>
      </c>
      <c r="CH54" s="33">
        <f t="shared" si="52"/>
        <v>213579.73000000045</v>
      </c>
      <c r="CI54" s="33">
        <f t="shared" si="52"/>
        <v>213579.73000000045</v>
      </c>
      <c r="CJ54" s="33">
        <f t="shared" si="52"/>
        <v>213579.73000000045</v>
      </c>
      <c r="CK54" s="33">
        <f t="shared" si="52"/>
        <v>213579.73000000045</v>
      </c>
      <c r="CL54" s="33">
        <f t="shared" si="52"/>
        <v>213579.73000000045</v>
      </c>
      <c r="CM54" s="33">
        <f t="shared" si="52"/>
        <v>213579.73000000045</v>
      </c>
      <c r="CN54" s="33">
        <f t="shared" si="52"/>
        <v>213579.73000000045</v>
      </c>
      <c r="CO54" s="33">
        <f t="shared" si="52"/>
        <v>213579.73000000045</v>
      </c>
      <c r="CP54" s="33">
        <f t="shared" si="52"/>
        <v>-3007953.2699999996</v>
      </c>
      <c r="CQ54" s="33">
        <f t="shared" si="52"/>
        <v>-3007953.2699999996</v>
      </c>
      <c r="CR54" s="33">
        <f t="shared" si="52"/>
        <v>-3007953.2699999996</v>
      </c>
      <c r="CS54" s="33">
        <f t="shared" si="52"/>
        <v>-3007953.2699999996</v>
      </c>
      <c r="CT54" s="33">
        <f t="shared" si="52"/>
        <v>-3007953.2699999996</v>
      </c>
      <c r="CU54" s="33">
        <f t="shared" si="52"/>
        <v>-3007953.2699999996</v>
      </c>
      <c r="CV54" s="33">
        <f t="shared" si="52"/>
        <v>-3007953.2699999996</v>
      </c>
      <c r="CW54" s="33">
        <f t="shared" si="52"/>
        <v>-3007953.2699999996</v>
      </c>
      <c r="CX54" s="33">
        <f t="shared" ref="CX54:DW54" si="53">CX53+CX48</f>
        <v>-3007953.2699999996</v>
      </c>
      <c r="CY54" s="33">
        <f t="shared" si="53"/>
        <v>-3007953.2699999996</v>
      </c>
      <c r="CZ54" s="33">
        <f t="shared" si="53"/>
        <v>-3007953.2699999996</v>
      </c>
      <c r="DA54" s="33">
        <f t="shared" si="53"/>
        <v>-3007953.2699999996</v>
      </c>
      <c r="DB54" s="33">
        <f t="shared" si="53"/>
        <v>-3007953.2699999996</v>
      </c>
      <c r="DC54" s="33">
        <f t="shared" si="53"/>
        <v>-3007953.2699999996</v>
      </c>
      <c r="DD54" s="33">
        <f t="shared" si="53"/>
        <v>-3007953.2699999996</v>
      </c>
      <c r="DE54" s="33">
        <f t="shared" si="53"/>
        <v>-3007953.2699999996</v>
      </c>
      <c r="DF54" s="33">
        <f t="shared" si="53"/>
        <v>-3007953.2699999996</v>
      </c>
      <c r="DG54" s="33">
        <f t="shared" si="53"/>
        <v>-3007953.2699999996</v>
      </c>
      <c r="DH54" s="33">
        <f t="shared" si="53"/>
        <v>-3007953.2699999996</v>
      </c>
      <c r="DI54" s="33">
        <f t="shared" si="53"/>
        <v>-3007953.2699999996</v>
      </c>
      <c r="DJ54" s="33">
        <f t="shared" si="53"/>
        <v>-3007953.2699999996</v>
      </c>
      <c r="DK54" s="33">
        <f t="shared" si="53"/>
        <v>-3007953.2699999996</v>
      </c>
      <c r="DL54" s="33">
        <f t="shared" si="53"/>
        <v>-3007953.2699999996</v>
      </c>
      <c r="DM54" s="33">
        <f t="shared" si="53"/>
        <v>-3007953.2699999996</v>
      </c>
      <c r="DN54" s="33">
        <f t="shared" si="53"/>
        <v>-3007953.2699999996</v>
      </c>
      <c r="DO54" s="33">
        <f t="shared" si="53"/>
        <v>-3007953.2699999996</v>
      </c>
      <c r="DP54" s="33">
        <f t="shared" si="53"/>
        <v>-3007953.2699999996</v>
      </c>
      <c r="DQ54" s="33">
        <f t="shared" si="53"/>
        <v>-3007953.2699999996</v>
      </c>
      <c r="DR54" s="33">
        <f t="shared" si="53"/>
        <v>-3007953.2699999996</v>
      </c>
      <c r="DS54" s="33">
        <f t="shared" si="53"/>
        <v>-3007953.2699999996</v>
      </c>
      <c r="DT54" s="33">
        <f t="shared" si="53"/>
        <v>-3007953.2699999996</v>
      </c>
      <c r="DU54" s="33">
        <f t="shared" si="53"/>
        <v>-6229486.2699999996</v>
      </c>
      <c r="DV54" s="33">
        <f t="shared" si="53"/>
        <v>-6229486.2699999996</v>
      </c>
      <c r="DW54" s="33">
        <f t="shared" si="53"/>
        <v>-6229486.2699999996</v>
      </c>
    </row>
    <row r="55" spans="1:127">
      <c r="B55" s="64"/>
      <c r="C55" s="79"/>
      <c r="D55" s="16" t="str">
        <f>IF($B55="","",C55-B55)</f>
        <v/>
      </c>
      <c r="E55" s="46" t="str">
        <f>IF(OR($B55="",B55=0),"",(C55-B55)/ABS(B55))</f>
        <v/>
      </c>
    </row>
    <row r="56" spans="1:127">
      <c r="B56" s="64"/>
      <c r="C56" s="79"/>
      <c r="D56" s="16"/>
      <c r="E56" s="47"/>
    </row>
    <row r="57" spans="1:127">
      <c r="B57" s="111"/>
      <c r="C57" s="79"/>
      <c r="D57" s="16"/>
      <c r="E57" s="47"/>
    </row>
    <row r="58" spans="1:127">
      <c r="B58" s="64"/>
      <c r="C58" s="79"/>
      <c r="D58" s="16"/>
      <c r="E58" s="47"/>
    </row>
    <row r="59" spans="1:127">
      <c r="B59" s="64"/>
      <c r="C59" s="79"/>
      <c r="D59" s="16"/>
      <c r="E59" s="47"/>
    </row>
    <row r="60" spans="1:127">
      <c r="B60" s="64"/>
      <c r="C60" s="79"/>
      <c r="D60" s="16"/>
      <c r="E60" s="47"/>
    </row>
    <row r="61" spans="1:127">
      <c r="B61" s="64"/>
      <c r="C61" s="79"/>
      <c r="D61" s="16"/>
      <c r="E61" s="47"/>
    </row>
    <row r="62" spans="1:127">
      <c r="B62" s="64"/>
      <c r="C62" s="79"/>
      <c r="D62" s="16"/>
      <c r="E62" s="47"/>
    </row>
    <row r="63" spans="1:127">
      <c r="B63" s="64"/>
      <c r="C63" s="79"/>
      <c r="D63" s="16"/>
      <c r="E63" s="47"/>
    </row>
    <row r="64" spans="1:127">
      <c r="B64" s="64"/>
      <c r="C64" s="79"/>
      <c r="D64" s="16"/>
      <c r="E64" s="47"/>
    </row>
    <row r="65" spans="2:5">
      <c r="B65" s="64"/>
      <c r="C65" s="79"/>
      <c r="D65" s="16"/>
      <c r="E65" s="47"/>
    </row>
    <row r="66" spans="2:5">
      <c r="B66" s="64"/>
      <c r="C66" s="79"/>
      <c r="D66" s="16"/>
      <c r="E66" s="47"/>
    </row>
    <row r="67" spans="2:5">
      <c r="B67" s="64"/>
      <c r="C67" s="79"/>
      <c r="D67" s="16"/>
      <c r="E67" s="47"/>
    </row>
    <row r="68" spans="2:5">
      <c r="B68" s="64"/>
      <c r="C68" s="79"/>
      <c r="D68" s="16"/>
      <c r="E68" s="47"/>
    </row>
    <row r="69" spans="2:5">
      <c r="B69" s="64"/>
      <c r="C69" s="79"/>
      <c r="D69" s="16"/>
      <c r="E69" s="47"/>
    </row>
    <row r="70" spans="2:5">
      <c r="B70" s="64"/>
      <c r="C70" s="79"/>
      <c r="D70" s="16"/>
      <c r="E70" s="47"/>
    </row>
    <row r="71" spans="2:5">
      <c r="B71" s="64"/>
      <c r="C71" s="79"/>
      <c r="D71" s="16"/>
      <c r="E71" s="47"/>
    </row>
    <row r="72" spans="2:5">
      <c r="B72" s="64"/>
      <c r="C72" s="79"/>
      <c r="D72" s="16"/>
      <c r="E72" s="47"/>
    </row>
    <row r="73" spans="2:5">
      <c r="B73" s="64"/>
      <c r="C73" s="79"/>
      <c r="D73" s="16"/>
      <c r="E73" s="47"/>
    </row>
    <row r="74" spans="2:5">
      <c r="B74" s="64"/>
      <c r="C74" s="79"/>
      <c r="D74" s="16"/>
      <c r="E74" s="47"/>
    </row>
    <row r="75" spans="2:5">
      <c r="B75" s="64"/>
      <c r="C75" s="79"/>
      <c r="D75" s="16"/>
      <c r="E75" s="47"/>
    </row>
    <row r="76" spans="2:5">
      <c r="B76" s="64"/>
      <c r="C76" s="79"/>
      <c r="D76" s="16"/>
      <c r="E76" s="47"/>
    </row>
    <row r="77" spans="2:5">
      <c r="B77" s="64"/>
      <c r="C77" s="79"/>
      <c r="D77" s="16"/>
      <c r="E77" s="47"/>
    </row>
    <row r="78" spans="2:5">
      <c r="B78" s="64"/>
      <c r="C78" s="79"/>
      <c r="D78" s="16"/>
      <c r="E78" s="47"/>
    </row>
    <row r="79" spans="2:5">
      <c r="B79" s="64"/>
      <c r="C79" s="79"/>
      <c r="D79" s="16"/>
      <c r="E79" s="47"/>
    </row>
    <row r="80" spans="2:5">
      <c r="B80" s="64"/>
      <c r="C80" s="79"/>
      <c r="D80" s="16"/>
      <c r="E80" s="47"/>
    </row>
    <row r="81" spans="2:5">
      <c r="B81" s="64"/>
      <c r="C81" s="79"/>
      <c r="D81" s="16"/>
      <c r="E81" s="47"/>
    </row>
    <row r="82" spans="2:5">
      <c r="B82" s="64"/>
      <c r="C82" s="79"/>
      <c r="D82" s="16"/>
      <c r="E82" s="47"/>
    </row>
    <row r="83" spans="2:5">
      <c r="B83" s="64"/>
      <c r="C83" s="79"/>
      <c r="D83" s="16"/>
      <c r="E83" s="47"/>
    </row>
    <row r="84" spans="2:5">
      <c r="B84" s="64"/>
      <c r="C84" s="79"/>
      <c r="D84" s="16"/>
      <c r="E84" s="47"/>
    </row>
    <row r="85" spans="2:5">
      <c r="B85" s="64"/>
      <c r="C85" s="79"/>
      <c r="D85" s="16"/>
      <c r="E85" s="47"/>
    </row>
    <row r="86" spans="2:5">
      <c r="B86" s="64"/>
      <c r="C86" s="79"/>
      <c r="D86" s="16"/>
      <c r="E86" s="47"/>
    </row>
    <row r="87" spans="2:5">
      <c r="B87" s="64"/>
      <c r="C87" s="79"/>
      <c r="D87" s="16"/>
      <c r="E87" s="47"/>
    </row>
    <row r="88" spans="2:5">
      <c r="B88" s="64"/>
      <c r="C88" s="79"/>
      <c r="D88" s="16"/>
      <c r="E88" s="47"/>
    </row>
    <row r="89" spans="2:5">
      <c r="B89" s="64"/>
      <c r="C89" s="79"/>
      <c r="D89" s="16"/>
      <c r="E89" s="47"/>
    </row>
    <row r="90" spans="2:5">
      <c r="B90" s="64"/>
      <c r="C90" s="79"/>
      <c r="D90" s="16"/>
      <c r="E90" s="47"/>
    </row>
    <row r="91" spans="2:5">
      <c r="B91" s="64"/>
      <c r="C91" s="79"/>
      <c r="D91" s="16"/>
      <c r="E91" s="47"/>
    </row>
    <row r="92" spans="2:5">
      <c r="B92" s="64"/>
      <c r="C92" s="79"/>
      <c r="D92" s="16"/>
      <c r="E92" s="47"/>
    </row>
    <row r="93" spans="2:5">
      <c r="B93" s="64"/>
      <c r="C93" s="79"/>
      <c r="D93" s="16"/>
      <c r="E93" s="47"/>
    </row>
    <row r="94" spans="2:5">
      <c r="B94" s="64"/>
      <c r="C94" s="79"/>
      <c r="D94" s="16"/>
      <c r="E94" s="47"/>
    </row>
    <row r="95" spans="2:5">
      <c r="B95" s="64"/>
      <c r="C95" s="79"/>
      <c r="D95" s="16"/>
      <c r="E95" s="47"/>
    </row>
    <row r="96" spans="2:5">
      <c r="B96" s="64"/>
      <c r="C96" s="79"/>
      <c r="D96" s="16"/>
      <c r="E96" s="47"/>
    </row>
    <row r="97" spans="2:5">
      <c r="B97" s="64"/>
      <c r="C97" s="79"/>
      <c r="D97" s="16"/>
      <c r="E97" s="47"/>
    </row>
    <row r="98" spans="2:5">
      <c r="B98" s="64"/>
      <c r="C98" s="79"/>
      <c r="D98" s="16"/>
      <c r="E98" s="47"/>
    </row>
    <row r="99" spans="2:5">
      <c r="B99" s="64"/>
      <c r="C99" s="79"/>
      <c r="D99" s="16"/>
      <c r="E99" s="47"/>
    </row>
    <row r="100" spans="2:5">
      <c r="B100" s="64"/>
      <c r="C100" s="79"/>
      <c r="D100" s="16"/>
      <c r="E100" s="47"/>
    </row>
    <row r="101" spans="2:5">
      <c r="B101" s="64"/>
      <c r="C101" s="79"/>
      <c r="D101" s="16"/>
      <c r="E101" s="47"/>
    </row>
    <row r="102" spans="2:5">
      <c r="B102" s="64"/>
      <c r="C102" s="79"/>
      <c r="D102" s="16"/>
      <c r="E102" s="47"/>
    </row>
    <row r="103" spans="2:5">
      <c r="B103" s="64"/>
      <c r="C103" s="79"/>
      <c r="D103" s="16"/>
      <c r="E103" s="47"/>
    </row>
    <row r="104" spans="2:5">
      <c r="B104" s="64"/>
      <c r="C104" s="79"/>
      <c r="D104" s="16"/>
      <c r="E104" s="47"/>
    </row>
    <row r="105" spans="2:5">
      <c r="B105" s="64"/>
      <c r="C105" s="79"/>
      <c r="D105" s="16"/>
      <c r="E105" s="47"/>
    </row>
    <row r="106" spans="2:5">
      <c r="B106" s="64"/>
      <c r="C106" s="79"/>
      <c r="D106" s="16"/>
      <c r="E106" s="47"/>
    </row>
    <row r="107" spans="2:5">
      <c r="B107" s="64"/>
      <c r="C107" s="79"/>
      <c r="D107" s="16"/>
      <c r="E107" s="47"/>
    </row>
    <row r="108" spans="2:5">
      <c r="B108" s="64"/>
      <c r="C108" s="79"/>
      <c r="D108" s="16"/>
      <c r="E108" s="47"/>
    </row>
    <row r="109" spans="2:5">
      <c r="B109" s="64"/>
      <c r="C109" s="79"/>
      <c r="D109" s="16"/>
      <c r="E109" s="47"/>
    </row>
    <row r="110" spans="2:5">
      <c r="B110" s="64"/>
      <c r="C110" s="79"/>
      <c r="D110" s="16"/>
      <c r="E110" s="47"/>
    </row>
    <row r="111" spans="2:5">
      <c r="B111" s="64"/>
      <c r="C111" s="79"/>
      <c r="D111" s="16"/>
      <c r="E111" s="47"/>
    </row>
    <row r="112" spans="2:5">
      <c r="B112" s="64"/>
      <c r="C112" s="79"/>
      <c r="D112" s="16"/>
      <c r="E112" s="47"/>
    </row>
    <row r="113" spans="2:5">
      <c r="B113" s="64"/>
      <c r="C113" s="79"/>
      <c r="D113" s="16"/>
      <c r="E113" s="47"/>
    </row>
    <row r="114" spans="2:5">
      <c r="B114" s="64"/>
      <c r="C114" s="79"/>
      <c r="D114" s="16"/>
      <c r="E114" s="47"/>
    </row>
    <row r="115" spans="2:5">
      <c r="B115" s="64"/>
      <c r="C115" s="79"/>
      <c r="D115" s="16"/>
      <c r="E115" s="47"/>
    </row>
    <row r="116" spans="2:5">
      <c r="B116" s="64"/>
      <c r="C116" s="79"/>
      <c r="D116" s="16"/>
      <c r="E116" s="47"/>
    </row>
    <row r="117" spans="2:5">
      <c r="B117" s="64"/>
      <c r="C117" s="79"/>
      <c r="D117" s="16"/>
      <c r="E117" s="47"/>
    </row>
    <row r="118" spans="2:5">
      <c r="B118" s="64"/>
      <c r="C118" s="79"/>
      <c r="D118" s="16"/>
      <c r="E118" s="47"/>
    </row>
    <row r="119" spans="2:5">
      <c r="B119" s="64"/>
      <c r="C119" s="79"/>
      <c r="D119" s="16"/>
      <c r="E119" s="47"/>
    </row>
    <row r="120" spans="2:5">
      <c r="B120" s="64"/>
      <c r="C120" s="79"/>
      <c r="D120" s="16"/>
      <c r="E120" s="47"/>
    </row>
    <row r="121" spans="2:5">
      <c r="B121" s="64"/>
      <c r="C121" s="79"/>
      <c r="D121" s="16"/>
      <c r="E121" s="47"/>
    </row>
    <row r="122" spans="2:5">
      <c r="B122" s="64"/>
      <c r="C122" s="79"/>
      <c r="D122" s="16"/>
      <c r="E122" s="47"/>
    </row>
    <row r="123" spans="2:5">
      <c r="B123" s="64"/>
      <c r="C123" s="79"/>
      <c r="D123" s="16"/>
      <c r="E123" s="47"/>
    </row>
    <row r="124" spans="2:5">
      <c r="B124" s="64"/>
      <c r="C124" s="79"/>
      <c r="D124" s="16"/>
      <c r="E124" s="47"/>
    </row>
    <row r="125" spans="2:5">
      <c r="B125" s="64"/>
      <c r="C125" s="79"/>
      <c r="D125" s="16"/>
      <c r="E125" s="47"/>
    </row>
    <row r="126" spans="2:5">
      <c r="B126" s="64"/>
      <c r="C126" s="79"/>
      <c r="D126" s="16"/>
      <c r="E126" s="47"/>
    </row>
    <row r="127" spans="2:5">
      <c r="B127" s="64"/>
      <c r="C127" s="79"/>
      <c r="D127" s="16"/>
      <c r="E127" s="47"/>
    </row>
    <row r="128" spans="2:5">
      <c r="B128" s="64"/>
      <c r="C128" s="79"/>
      <c r="D128" s="16"/>
      <c r="E128" s="47"/>
    </row>
    <row r="129" spans="2:5">
      <c r="B129" s="64"/>
      <c r="C129" s="79"/>
      <c r="D129" s="16"/>
      <c r="E129" s="47"/>
    </row>
    <row r="130" spans="2:5">
      <c r="B130" s="64"/>
      <c r="C130" s="79"/>
      <c r="D130" s="16"/>
      <c r="E130" s="47"/>
    </row>
    <row r="131" spans="2:5">
      <c r="B131" s="64"/>
      <c r="C131" s="79"/>
      <c r="D131" s="16"/>
      <c r="E131" s="47"/>
    </row>
    <row r="132" spans="2:5">
      <c r="B132" s="64"/>
      <c r="C132" s="79"/>
      <c r="D132" s="16"/>
      <c r="E132" s="47"/>
    </row>
    <row r="133" spans="2:5">
      <c r="B133" s="64"/>
      <c r="C133" s="79"/>
      <c r="D133" s="16"/>
      <c r="E133" s="47"/>
    </row>
    <row r="134" spans="2:5">
      <c r="B134" s="64"/>
      <c r="C134" s="79"/>
      <c r="D134" s="16"/>
      <c r="E134" s="47"/>
    </row>
    <row r="135" spans="2:5">
      <c r="B135" s="64"/>
      <c r="C135" s="79"/>
      <c r="D135" s="16"/>
      <c r="E135" s="47"/>
    </row>
    <row r="136" spans="2:5">
      <c r="B136" s="64"/>
      <c r="C136" s="79"/>
      <c r="D136" s="16"/>
      <c r="E136" s="47"/>
    </row>
    <row r="137" spans="2:5">
      <c r="B137" s="64"/>
      <c r="C137" s="79"/>
      <c r="D137" s="16"/>
      <c r="E137" s="47"/>
    </row>
    <row r="138" spans="2:5">
      <c r="B138" s="64"/>
      <c r="C138" s="79"/>
      <c r="D138" s="16"/>
      <c r="E138" s="47"/>
    </row>
    <row r="139" spans="2:5">
      <c r="B139" s="64"/>
      <c r="C139" s="79"/>
      <c r="D139" s="16"/>
      <c r="E139" s="47"/>
    </row>
    <row r="140" spans="2:5">
      <c r="B140" s="64"/>
      <c r="C140" s="79"/>
      <c r="D140" s="16"/>
      <c r="E140" s="47"/>
    </row>
    <row r="141" spans="2:5">
      <c r="B141" s="64"/>
      <c r="C141" s="79"/>
      <c r="D141" s="16"/>
      <c r="E141" s="47"/>
    </row>
    <row r="142" spans="2:5">
      <c r="B142" s="64"/>
      <c r="C142" s="79"/>
      <c r="D142" s="16"/>
      <c r="E142" s="47"/>
    </row>
    <row r="143" spans="2:5">
      <c r="B143" s="64"/>
      <c r="C143" s="79"/>
      <c r="D143" s="16"/>
      <c r="E143" s="47"/>
    </row>
    <row r="144" spans="2:5">
      <c r="B144" s="64"/>
      <c r="C144" s="79"/>
      <c r="D144" s="16"/>
      <c r="E144" s="47"/>
    </row>
    <row r="145" spans="2:5">
      <c r="B145" s="64"/>
      <c r="C145" s="79"/>
      <c r="D145" s="16"/>
      <c r="E145" s="47"/>
    </row>
    <row r="146" spans="2:5">
      <c r="B146" s="64"/>
      <c r="C146" s="79"/>
      <c r="D146" s="16"/>
      <c r="E146" s="47"/>
    </row>
    <row r="147" spans="2:5">
      <c r="B147" s="64"/>
      <c r="C147" s="79"/>
      <c r="D147" s="16"/>
      <c r="E147" s="47"/>
    </row>
    <row r="148" spans="2:5">
      <c r="B148" s="64"/>
      <c r="C148" s="79"/>
      <c r="D148" s="16"/>
      <c r="E148" s="47"/>
    </row>
    <row r="149" spans="2:5">
      <c r="B149" s="64"/>
      <c r="C149" s="79"/>
      <c r="D149" s="16"/>
      <c r="E149" s="47"/>
    </row>
    <row r="150" spans="2:5">
      <c r="B150" s="64"/>
      <c r="C150" s="79"/>
      <c r="D150" s="16"/>
      <c r="E150" s="47"/>
    </row>
    <row r="151" spans="2:5">
      <c r="B151" s="64"/>
      <c r="C151" s="79"/>
      <c r="D151" s="16"/>
      <c r="E151" s="47"/>
    </row>
    <row r="152" spans="2:5">
      <c r="B152" s="64"/>
      <c r="C152" s="79"/>
      <c r="D152" s="16"/>
      <c r="E152" s="47"/>
    </row>
    <row r="153" spans="2:5">
      <c r="B153" s="64"/>
      <c r="C153" s="79"/>
      <c r="D153" s="16"/>
      <c r="E153" s="47"/>
    </row>
    <row r="154" spans="2:5">
      <c r="B154" s="64"/>
      <c r="C154" s="79"/>
      <c r="D154" s="16"/>
      <c r="E154" s="47"/>
    </row>
    <row r="155" spans="2:5">
      <c r="B155" s="64"/>
      <c r="C155" s="79"/>
      <c r="D155" s="16"/>
      <c r="E155" s="47"/>
    </row>
    <row r="156" spans="2:5">
      <c r="B156" s="64"/>
      <c r="C156" s="79"/>
      <c r="D156" s="16"/>
      <c r="E156" s="47"/>
    </row>
    <row r="157" spans="2:5">
      <c r="B157" s="64"/>
      <c r="C157" s="79"/>
      <c r="D157" s="16"/>
      <c r="E157" s="47"/>
    </row>
    <row r="158" spans="2:5">
      <c r="B158" s="64"/>
      <c r="C158" s="79"/>
      <c r="D158" s="16"/>
      <c r="E158" s="47"/>
    </row>
    <row r="159" spans="2:5">
      <c r="B159" s="64"/>
      <c r="C159" s="79"/>
      <c r="D159" s="16"/>
      <c r="E159" s="47"/>
    </row>
    <row r="160" spans="2:5">
      <c r="B160" s="64"/>
      <c r="C160" s="79"/>
      <c r="D160" s="16"/>
      <c r="E160" s="47"/>
    </row>
    <row r="161" spans="2:5">
      <c r="B161" s="64"/>
      <c r="C161" s="79"/>
      <c r="D161" s="16"/>
      <c r="E161" s="47"/>
    </row>
    <row r="162" spans="2:5">
      <c r="B162" s="64"/>
      <c r="C162" s="79"/>
      <c r="D162" s="16"/>
      <c r="E162" s="47"/>
    </row>
    <row r="163" spans="2:5">
      <c r="B163" s="64"/>
      <c r="C163" s="79"/>
      <c r="D163" s="16"/>
      <c r="E163" s="47"/>
    </row>
    <row r="164" spans="2:5">
      <c r="B164" s="64"/>
      <c r="C164" s="79"/>
      <c r="D164" s="16"/>
      <c r="E164" s="47"/>
    </row>
    <row r="165" spans="2:5">
      <c r="B165" s="64"/>
      <c r="C165" s="79"/>
      <c r="D165" s="16"/>
      <c r="E165" s="47"/>
    </row>
    <row r="166" spans="2:5">
      <c r="B166" s="64"/>
      <c r="C166" s="79"/>
      <c r="D166" s="16"/>
      <c r="E166" s="47"/>
    </row>
    <row r="167" spans="2:5">
      <c r="B167" s="64"/>
      <c r="C167" s="79"/>
      <c r="D167" s="16"/>
      <c r="E167" s="47"/>
    </row>
    <row r="168" spans="2:5">
      <c r="B168" s="64"/>
      <c r="C168" s="79"/>
      <c r="D168" s="16"/>
      <c r="E168" s="47"/>
    </row>
    <row r="169" spans="2:5">
      <c r="B169" s="64"/>
      <c r="C169" s="79"/>
      <c r="D169" s="16"/>
      <c r="E169" s="47"/>
    </row>
    <row r="170" spans="2:5">
      <c r="B170" s="64"/>
      <c r="C170" s="79"/>
      <c r="D170" s="16"/>
      <c r="E170" s="47"/>
    </row>
    <row r="171" spans="2:5">
      <c r="B171" s="64"/>
      <c r="C171" s="79"/>
      <c r="D171" s="16"/>
      <c r="E171" s="47"/>
    </row>
    <row r="172" spans="2:5">
      <c r="B172" s="64"/>
      <c r="C172" s="79"/>
      <c r="D172" s="16"/>
      <c r="E172" s="47"/>
    </row>
    <row r="173" spans="2:5">
      <c r="B173" s="64"/>
      <c r="C173" s="79"/>
      <c r="D173" s="16"/>
      <c r="E173" s="47"/>
    </row>
    <row r="174" spans="2:5">
      <c r="B174" s="64"/>
      <c r="C174" s="79"/>
      <c r="D174" s="16"/>
      <c r="E174" s="47"/>
    </row>
    <row r="175" spans="2:5">
      <c r="B175" s="64"/>
      <c r="C175" s="79"/>
      <c r="D175" s="16"/>
      <c r="E175" s="47"/>
    </row>
    <row r="176" spans="2:5">
      <c r="B176" s="64"/>
      <c r="C176" s="79"/>
      <c r="D176" s="16"/>
      <c r="E176" s="47"/>
    </row>
    <row r="177" spans="2:5">
      <c r="B177" s="64"/>
      <c r="C177" s="79"/>
      <c r="D177" s="16"/>
      <c r="E177" s="47"/>
    </row>
    <row r="178" spans="2:5">
      <c r="B178" s="64"/>
      <c r="C178" s="79"/>
      <c r="D178" s="16"/>
      <c r="E178" s="47"/>
    </row>
    <row r="179" spans="2:5">
      <c r="B179" s="64"/>
      <c r="C179" s="79"/>
      <c r="D179" s="16"/>
      <c r="E179" s="47"/>
    </row>
    <row r="180" spans="2:5">
      <c r="B180" s="64"/>
      <c r="C180" s="79"/>
      <c r="D180" s="16"/>
      <c r="E180" s="47"/>
    </row>
    <row r="181" spans="2:5">
      <c r="B181" s="64"/>
      <c r="C181" s="79"/>
      <c r="D181" s="16"/>
      <c r="E181" s="47"/>
    </row>
    <row r="182" spans="2:5">
      <c r="B182" s="64"/>
      <c r="C182" s="79"/>
      <c r="D182" s="16"/>
      <c r="E182" s="47"/>
    </row>
    <row r="183" spans="2:5">
      <c r="B183" s="64"/>
      <c r="C183" s="79"/>
      <c r="D183" s="16"/>
      <c r="E183" s="47"/>
    </row>
    <row r="184" spans="2:5">
      <c r="B184" s="64"/>
      <c r="C184" s="79"/>
      <c r="D184" s="16"/>
      <c r="E184" s="47"/>
    </row>
    <row r="185" spans="2:5">
      <c r="B185" s="64"/>
      <c r="C185" s="79"/>
      <c r="D185" s="16"/>
      <c r="E185" s="47"/>
    </row>
    <row r="186" spans="2:5">
      <c r="B186" s="64"/>
      <c r="C186" s="79"/>
      <c r="D186" s="16"/>
      <c r="E186" s="47"/>
    </row>
    <row r="187" spans="2:5">
      <c r="B187" s="64"/>
      <c r="C187" s="79"/>
      <c r="D187" s="16"/>
      <c r="E187" s="47"/>
    </row>
    <row r="188" spans="2:5">
      <c r="B188" s="64"/>
      <c r="C188" s="79"/>
      <c r="D188" s="16"/>
      <c r="E188" s="47"/>
    </row>
    <row r="189" spans="2:5">
      <c r="B189" s="64"/>
      <c r="C189" s="79"/>
      <c r="D189" s="16"/>
      <c r="E189" s="47"/>
    </row>
    <row r="190" spans="2:5">
      <c r="B190" s="64"/>
      <c r="C190" s="79"/>
      <c r="D190" s="16"/>
      <c r="E190" s="47"/>
    </row>
    <row r="191" spans="2:5">
      <c r="B191" s="64"/>
      <c r="C191" s="79"/>
      <c r="D191" s="16"/>
      <c r="E191" s="47"/>
    </row>
    <row r="192" spans="2:5">
      <c r="B192" s="64"/>
      <c r="C192" s="79"/>
      <c r="D192" s="16"/>
      <c r="E192" s="47"/>
    </row>
    <row r="193" spans="2:5">
      <c r="B193" s="64"/>
      <c r="C193" s="79"/>
      <c r="D193" s="16"/>
      <c r="E193" s="47"/>
    </row>
    <row r="194" spans="2:5">
      <c r="B194" s="64"/>
      <c r="C194" s="79"/>
      <c r="D194" s="16"/>
      <c r="E194" s="47"/>
    </row>
    <row r="195" spans="2:5">
      <c r="B195" s="64"/>
      <c r="C195" s="79"/>
      <c r="D195" s="16"/>
      <c r="E195" s="47"/>
    </row>
    <row r="196" spans="2:5">
      <c r="B196" s="64"/>
      <c r="C196" s="79"/>
      <c r="D196" s="16"/>
      <c r="E196" s="47"/>
    </row>
    <row r="197" spans="2:5">
      <c r="B197" s="64"/>
      <c r="C197" s="79"/>
      <c r="D197" s="16"/>
      <c r="E197" s="47"/>
    </row>
    <row r="198" spans="2:5">
      <c r="B198" s="64"/>
      <c r="C198" s="79"/>
      <c r="D198" s="16"/>
      <c r="E198" s="47"/>
    </row>
    <row r="199" spans="2:5">
      <c r="B199" s="64"/>
      <c r="C199" s="79"/>
      <c r="D199" s="16"/>
      <c r="E199" s="47"/>
    </row>
    <row r="200" spans="2:5">
      <c r="B200" s="64"/>
      <c r="C200" s="79"/>
      <c r="D200" s="16"/>
      <c r="E200" s="47"/>
    </row>
    <row r="201" spans="2:5">
      <c r="B201" s="64"/>
      <c r="C201" s="79"/>
      <c r="D201" s="16"/>
      <c r="E201" s="47"/>
    </row>
    <row r="202" spans="2:5">
      <c r="B202" s="64"/>
      <c r="C202" s="79"/>
      <c r="D202" s="16"/>
      <c r="E202" s="47"/>
    </row>
    <row r="203" spans="2:5">
      <c r="B203" s="64"/>
      <c r="C203" s="79"/>
      <c r="D203" s="16"/>
      <c r="E203" s="47"/>
    </row>
    <row r="204" spans="2:5">
      <c r="B204" s="64"/>
      <c r="C204" s="79"/>
      <c r="D204" s="16"/>
      <c r="E204" s="47"/>
    </row>
    <row r="205" spans="2:5">
      <c r="B205" s="64"/>
      <c r="C205" s="79"/>
      <c r="D205" s="16"/>
      <c r="E205" s="47"/>
    </row>
    <row r="206" spans="2:5">
      <c r="B206" s="64"/>
      <c r="C206" s="79"/>
      <c r="D206" s="16"/>
      <c r="E206" s="47"/>
    </row>
    <row r="207" spans="2:5">
      <c r="B207" s="64"/>
      <c r="C207" s="79"/>
      <c r="D207" s="16"/>
      <c r="E207" s="47"/>
    </row>
    <row r="208" spans="2:5">
      <c r="B208" s="64"/>
      <c r="C208" s="79"/>
      <c r="D208" s="16"/>
      <c r="E208" s="47"/>
    </row>
    <row r="209" spans="2:5">
      <c r="B209" s="64"/>
      <c r="C209" s="79"/>
      <c r="D209" s="16"/>
      <c r="E209" s="47"/>
    </row>
    <row r="210" spans="2:5">
      <c r="B210" s="64"/>
      <c r="C210" s="79"/>
      <c r="D210" s="16"/>
      <c r="E210" s="47"/>
    </row>
    <row r="211" spans="2:5">
      <c r="B211" s="64"/>
      <c r="C211" s="79"/>
      <c r="D211" s="16"/>
      <c r="E211" s="47"/>
    </row>
    <row r="212" spans="2:5">
      <c r="B212" s="64"/>
      <c r="C212" s="79"/>
      <c r="D212" s="16"/>
      <c r="E212" s="47"/>
    </row>
    <row r="213" spans="2:5">
      <c r="B213" s="64"/>
      <c r="C213" s="79"/>
      <c r="D213" s="16"/>
      <c r="E213" s="47"/>
    </row>
    <row r="214" spans="2:5">
      <c r="B214" s="64"/>
      <c r="C214" s="79"/>
      <c r="D214" s="16"/>
      <c r="E214" s="47"/>
    </row>
    <row r="215" spans="2:5">
      <c r="B215" s="64"/>
      <c r="C215" s="79"/>
      <c r="D215" s="16"/>
      <c r="E215" s="47"/>
    </row>
    <row r="216" spans="2:5">
      <c r="B216" s="64"/>
      <c r="C216" s="79"/>
      <c r="D216" s="16"/>
      <c r="E216" s="47"/>
    </row>
    <row r="217" spans="2:5">
      <c r="B217" s="64"/>
      <c r="C217" s="79"/>
      <c r="D217" s="16"/>
      <c r="E217" s="47"/>
    </row>
    <row r="218" spans="2:5">
      <c r="B218" s="64"/>
      <c r="C218" s="79"/>
      <c r="D218" s="16"/>
      <c r="E218" s="47"/>
    </row>
    <row r="219" spans="2:5">
      <c r="B219" s="64"/>
      <c r="C219" s="79"/>
      <c r="D219" s="16"/>
      <c r="E219" s="47"/>
    </row>
    <row r="220" spans="2:5">
      <c r="B220" s="64"/>
      <c r="C220" s="79"/>
      <c r="D220" s="16"/>
      <c r="E220" s="47"/>
    </row>
    <row r="221" spans="2:5">
      <c r="B221" s="64"/>
      <c r="C221" s="79"/>
      <c r="D221" s="16"/>
      <c r="E221" s="47"/>
    </row>
    <row r="222" spans="2:5">
      <c r="B222" s="64"/>
      <c r="C222" s="79"/>
      <c r="D222" s="16"/>
      <c r="E222" s="47"/>
    </row>
    <row r="223" spans="2:5">
      <c r="B223" s="64"/>
      <c r="C223" s="79"/>
      <c r="D223" s="16"/>
      <c r="E223" s="47"/>
    </row>
    <row r="224" spans="2:5">
      <c r="B224" s="64"/>
      <c r="C224" s="79"/>
      <c r="D224" s="16"/>
      <c r="E224" s="47"/>
    </row>
    <row r="225" spans="2:5">
      <c r="B225" s="64"/>
      <c r="C225" s="79"/>
      <c r="D225" s="16"/>
      <c r="E225" s="47"/>
    </row>
    <row r="226" spans="2:5">
      <c r="B226" s="64"/>
      <c r="C226" s="79"/>
      <c r="D226" s="16"/>
      <c r="E226" s="47"/>
    </row>
    <row r="227" spans="2:5">
      <c r="B227" s="64"/>
      <c r="C227" s="79"/>
      <c r="D227" s="16"/>
      <c r="E227" s="47"/>
    </row>
    <row r="228" spans="2:5">
      <c r="B228" s="64"/>
      <c r="C228" s="79"/>
      <c r="D228" s="16"/>
      <c r="E228" s="47"/>
    </row>
    <row r="229" spans="2:5">
      <c r="B229" s="64"/>
      <c r="C229" s="79"/>
      <c r="D229" s="16"/>
      <c r="E229" s="47"/>
    </row>
    <row r="230" spans="2:5">
      <c r="B230" s="64"/>
      <c r="C230" s="79"/>
      <c r="D230" s="16"/>
      <c r="E230" s="47"/>
    </row>
    <row r="231" spans="2:5">
      <c r="B231" s="64"/>
      <c r="C231" s="79"/>
      <c r="D231" s="16"/>
      <c r="E231" s="47"/>
    </row>
    <row r="232" spans="2:5">
      <c r="B232" s="64"/>
      <c r="C232" s="79"/>
      <c r="D232" s="16"/>
      <c r="E232" s="47"/>
    </row>
    <row r="233" spans="2:5">
      <c r="B233" s="64"/>
      <c r="C233" s="79"/>
      <c r="D233" s="16"/>
      <c r="E233" s="47"/>
    </row>
    <row r="234" spans="2:5">
      <c r="B234" s="64"/>
      <c r="C234" s="79"/>
      <c r="D234" s="16"/>
      <c r="E234" s="47"/>
    </row>
    <row r="235" spans="2:5">
      <c r="B235" s="64"/>
      <c r="C235" s="79"/>
      <c r="D235" s="16"/>
      <c r="E235" s="47"/>
    </row>
    <row r="236" spans="2:5">
      <c r="B236" s="64"/>
      <c r="C236" s="79"/>
      <c r="D236" s="16"/>
      <c r="E236" s="47"/>
    </row>
    <row r="237" spans="2:5">
      <c r="B237" s="64"/>
      <c r="C237" s="79"/>
      <c r="D237" s="16"/>
      <c r="E237" s="47"/>
    </row>
    <row r="238" spans="2:5">
      <c r="B238" s="64"/>
      <c r="C238" s="79"/>
      <c r="D238" s="16"/>
      <c r="E238" s="47"/>
    </row>
    <row r="239" spans="2:5">
      <c r="B239" s="64"/>
      <c r="C239" s="79"/>
      <c r="D239" s="16"/>
      <c r="E239" s="47"/>
    </row>
    <row r="240" spans="2:5">
      <c r="B240" s="64"/>
      <c r="C240" s="79"/>
      <c r="D240" s="16"/>
      <c r="E240" s="47"/>
    </row>
    <row r="241" spans="2:5">
      <c r="B241" s="64"/>
      <c r="C241" s="79"/>
      <c r="D241" s="16"/>
      <c r="E241" s="47"/>
    </row>
    <row r="242" spans="2:5">
      <c r="B242" s="64"/>
      <c r="C242" s="79"/>
      <c r="D242" s="16"/>
      <c r="E242" s="47"/>
    </row>
    <row r="243" spans="2:5">
      <c r="B243" s="64"/>
      <c r="C243" s="79"/>
      <c r="D243" s="16"/>
      <c r="E243" s="47"/>
    </row>
    <row r="244" spans="2:5">
      <c r="B244" s="64"/>
      <c r="C244" s="79"/>
      <c r="D244" s="16"/>
      <c r="E244" s="47"/>
    </row>
    <row r="245" spans="2:5">
      <c r="B245" s="64"/>
      <c r="C245" s="79"/>
      <c r="D245" s="16"/>
      <c r="E245" s="47"/>
    </row>
    <row r="246" spans="2:5">
      <c r="B246" s="64"/>
      <c r="C246" s="79"/>
      <c r="D246" s="16"/>
      <c r="E246" s="47"/>
    </row>
    <row r="247" spans="2:5">
      <c r="B247" s="64"/>
      <c r="C247" s="79"/>
      <c r="D247" s="16"/>
      <c r="E247" s="47"/>
    </row>
    <row r="248" spans="2:5">
      <c r="B248" s="64"/>
      <c r="C248" s="79"/>
      <c r="D248" s="16"/>
      <c r="E248" s="47"/>
    </row>
    <row r="249" spans="2:5">
      <c r="B249" s="64"/>
      <c r="C249" s="79"/>
      <c r="D249" s="16"/>
      <c r="E249" s="47"/>
    </row>
    <row r="250" spans="2:5">
      <c r="B250" s="64"/>
      <c r="C250" s="79"/>
      <c r="D250" s="16"/>
      <c r="E250" s="47"/>
    </row>
    <row r="251" spans="2:5">
      <c r="B251" s="64"/>
      <c r="C251" s="79"/>
      <c r="D251" s="16"/>
      <c r="E251" s="47"/>
    </row>
    <row r="252" spans="2:5">
      <c r="B252" s="64"/>
      <c r="C252" s="79"/>
      <c r="D252" s="16"/>
      <c r="E252" s="47"/>
    </row>
    <row r="253" spans="2:5">
      <c r="B253" s="64"/>
      <c r="C253" s="79"/>
      <c r="D253" s="16"/>
      <c r="E253" s="47"/>
    </row>
    <row r="254" spans="2:5">
      <c r="B254" s="64"/>
      <c r="C254" s="79"/>
      <c r="D254" s="16"/>
      <c r="E254" s="47"/>
    </row>
    <row r="255" spans="2:5">
      <c r="B255" s="64"/>
      <c r="C255" s="79"/>
      <c r="D255" s="16"/>
      <c r="E255" s="47"/>
    </row>
    <row r="256" spans="2:5">
      <c r="B256" s="64"/>
      <c r="C256" s="79"/>
      <c r="D256" s="16"/>
      <c r="E256" s="47"/>
    </row>
    <row r="257" spans="2:5">
      <c r="B257" s="64"/>
      <c r="C257" s="79"/>
      <c r="D257" s="16"/>
      <c r="E257" s="47"/>
    </row>
    <row r="258" spans="2:5">
      <c r="B258" s="64"/>
      <c r="C258" s="79"/>
      <c r="D258" s="16"/>
      <c r="E258" s="47"/>
    </row>
    <row r="259" spans="2:5">
      <c r="B259" s="64"/>
      <c r="C259" s="79"/>
      <c r="D259" s="16"/>
      <c r="E259" s="47"/>
    </row>
    <row r="260" spans="2:5">
      <c r="B260" s="64"/>
      <c r="C260" s="79"/>
      <c r="D260" s="16"/>
      <c r="E260" s="47"/>
    </row>
    <row r="261" spans="2:5">
      <c r="B261" s="64"/>
      <c r="C261" s="79"/>
      <c r="D261" s="16"/>
      <c r="E261" s="47"/>
    </row>
    <row r="262" spans="2:5">
      <c r="B262" s="64"/>
      <c r="C262" s="79"/>
      <c r="D262" s="16"/>
      <c r="E262" s="47"/>
    </row>
    <row r="263" spans="2:5">
      <c r="B263" s="64"/>
      <c r="C263" s="79"/>
      <c r="D263" s="16"/>
      <c r="E263" s="47"/>
    </row>
    <row r="264" spans="2:5">
      <c r="B264" s="64"/>
      <c r="C264" s="79"/>
      <c r="D264" s="16"/>
      <c r="E264" s="47"/>
    </row>
    <row r="265" spans="2:5">
      <c r="B265" s="64"/>
      <c r="C265" s="79"/>
      <c r="D265" s="16"/>
      <c r="E265" s="47"/>
    </row>
    <row r="266" spans="2:5">
      <c r="B266" s="64"/>
      <c r="C266" s="79"/>
      <c r="D266" s="16"/>
      <c r="E266" s="47"/>
    </row>
    <row r="267" spans="2:5">
      <c r="B267" s="64"/>
      <c r="C267" s="79"/>
      <c r="D267" s="16"/>
      <c r="E267" s="47"/>
    </row>
    <row r="268" spans="2:5">
      <c r="B268" s="64"/>
      <c r="C268" s="79"/>
      <c r="D268" s="16"/>
      <c r="E268" s="47"/>
    </row>
    <row r="269" spans="2:5">
      <c r="B269" s="64"/>
      <c r="C269" s="79"/>
      <c r="D269" s="16"/>
      <c r="E269" s="47"/>
    </row>
    <row r="270" spans="2:5">
      <c r="B270" s="64"/>
      <c r="C270" s="79"/>
      <c r="D270" s="16"/>
      <c r="E270" s="47"/>
    </row>
    <row r="271" spans="2:5">
      <c r="B271" s="64"/>
      <c r="C271" s="79"/>
      <c r="D271" s="16"/>
      <c r="E271" s="47"/>
    </row>
    <row r="272" spans="2:5">
      <c r="B272" s="64"/>
      <c r="C272" s="79"/>
      <c r="D272" s="16"/>
      <c r="E272" s="47"/>
    </row>
    <row r="273" spans="2:5">
      <c r="B273" s="64"/>
      <c r="C273" s="79"/>
      <c r="D273" s="16"/>
      <c r="E273" s="47"/>
    </row>
    <row r="274" spans="2:5">
      <c r="B274" s="64"/>
      <c r="C274" s="79"/>
      <c r="D274" s="16"/>
      <c r="E274" s="47"/>
    </row>
    <row r="275" spans="2:5">
      <c r="B275" s="64"/>
      <c r="C275" s="79"/>
      <c r="D275" s="16"/>
      <c r="E275" s="47"/>
    </row>
    <row r="276" spans="2:5">
      <c r="B276" s="64"/>
      <c r="C276" s="79"/>
      <c r="D276" s="16"/>
      <c r="E276" s="47"/>
    </row>
    <row r="277" spans="2:5">
      <c r="B277" s="64"/>
      <c r="C277" s="79"/>
      <c r="D277" s="16"/>
      <c r="E277" s="47"/>
    </row>
    <row r="278" spans="2:5">
      <c r="B278" s="64"/>
      <c r="C278" s="79"/>
      <c r="D278" s="16"/>
      <c r="E278" s="47"/>
    </row>
    <row r="279" spans="2:5">
      <c r="B279" s="64"/>
      <c r="C279" s="79"/>
      <c r="D279" s="16"/>
      <c r="E279" s="47"/>
    </row>
    <row r="280" spans="2:5">
      <c r="B280" s="64"/>
      <c r="C280" s="79"/>
      <c r="D280" s="16"/>
      <c r="E280" s="47"/>
    </row>
    <row r="281" spans="2:5">
      <c r="B281" s="64"/>
      <c r="C281" s="79"/>
      <c r="D281" s="16"/>
      <c r="E281" s="47"/>
    </row>
    <row r="282" spans="2:5">
      <c r="B282" s="64"/>
      <c r="C282" s="79"/>
      <c r="D282" s="16"/>
      <c r="E282" s="47"/>
    </row>
    <row r="283" spans="2:5">
      <c r="B283" s="64"/>
      <c r="C283" s="79"/>
      <c r="D283" s="16"/>
      <c r="E283" s="47"/>
    </row>
    <row r="284" spans="2:5">
      <c r="B284" s="64"/>
      <c r="C284" s="79"/>
      <c r="D284" s="16"/>
      <c r="E284" s="47"/>
    </row>
    <row r="285" spans="2:5">
      <c r="B285" s="64"/>
      <c r="C285" s="79"/>
      <c r="D285" s="16"/>
      <c r="E285" s="47"/>
    </row>
    <row r="286" spans="2:5">
      <c r="B286" s="64"/>
      <c r="C286" s="79"/>
      <c r="D286" s="16"/>
      <c r="E286" s="47"/>
    </row>
    <row r="287" spans="2:5">
      <c r="B287" s="64"/>
      <c r="C287" s="79"/>
      <c r="D287" s="16"/>
      <c r="E287" s="47"/>
    </row>
    <row r="288" spans="2:5">
      <c r="B288" s="64"/>
      <c r="C288" s="79"/>
      <c r="D288" s="16"/>
      <c r="E288" s="47"/>
    </row>
    <row r="289" spans="2:5">
      <c r="B289" s="64"/>
      <c r="C289" s="79"/>
      <c r="D289" s="16"/>
      <c r="E289" s="47"/>
    </row>
    <row r="290" spans="2:5">
      <c r="B290" s="64"/>
      <c r="C290" s="79"/>
      <c r="D290" s="16"/>
      <c r="E290" s="47"/>
    </row>
    <row r="291" spans="2:5">
      <c r="B291" s="64"/>
      <c r="C291" s="79"/>
      <c r="D291" s="16"/>
      <c r="E291" s="47"/>
    </row>
    <row r="292" spans="2:5">
      <c r="B292" s="64"/>
      <c r="C292" s="79"/>
      <c r="D292" s="16"/>
      <c r="E292" s="47"/>
    </row>
    <row r="293" spans="2:5">
      <c r="B293" s="64"/>
      <c r="C293" s="79"/>
      <c r="D293" s="16"/>
      <c r="E293" s="47"/>
    </row>
    <row r="294" spans="2:5">
      <c r="B294" s="64"/>
      <c r="C294" s="79"/>
      <c r="D294" s="16"/>
      <c r="E294" s="47"/>
    </row>
    <row r="295" spans="2:5">
      <c r="B295" s="64"/>
      <c r="C295" s="79"/>
      <c r="D295" s="16"/>
      <c r="E295" s="47"/>
    </row>
    <row r="296" spans="2:5">
      <c r="B296" s="64"/>
      <c r="C296" s="79"/>
      <c r="D296" s="16"/>
      <c r="E296" s="47"/>
    </row>
    <row r="297" spans="2:5">
      <c r="B297" s="64"/>
      <c r="C297" s="79"/>
      <c r="D297" s="16"/>
      <c r="E297" s="47"/>
    </row>
    <row r="298" spans="2:5">
      <c r="B298" s="64"/>
      <c r="C298" s="79"/>
      <c r="D298" s="16"/>
      <c r="E298" s="47"/>
    </row>
    <row r="299" spans="2:5">
      <c r="B299" s="64"/>
      <c r="C299" s="79"/>
      <c r="D299" s="16"/>
      <c r="E299" s="47"/>
    </row>
    <row r="300" spans="2:5">
      <c r="B300" s="64"/>
      <c r="C300" s="79"/>
      <c r="D300" s="16"/>
      <c r="E300" s="47"/>
    </row>
    <row r="301" spans="2:5">
      <c r="B301" s="64"/>
      <c r="C301" s="79"/>
      <c r="D301" s="16"/>
      <c r="E301" s="47"/>
    </row>
    <row r="302" spans="2:5">
      <c r="B302" s="64"/>
      <c r="C302" s="79"/>
      <c r="D302" s="16"/>
      <c r="E302" s="47"/>
    </row>
    <row r="303" spans="2:5">
      <c r="B303" s="64"/>
      <c r="C303" s="79"/>
      <c r="D303" s="16"/>
      <c r="E303" s="47"/>
    </row>
    <row r="304" spans="2:5">
      <c r="B304" s="64"/>
      <c r="C304" s="79"/>
      <c r="D304" s="16"/>
      <c r="E304" s="47"/>
    </row>
    <row r="305" spans="2:5">
      <c r="B305" s="64"/>
      <c r="C305" s="79"/>
      <c r="D305" s="16"/>
      <c r="E305" s="47"/>
    </row>
    <row r="306" spans="2:5">
      <c r="B306" s="64"/>
      <c r="C306" s="79"/>
      <c r="D306" s="16"/>
      <c r="E306" s="47"/>
    </row>
    <row r="307" spans="2:5">
      <c r="B307" s="64"/>
      <c r="C307" s="79"/>
      <c r="D307" s="16"/>
      <c r="E307" s="47"/>
    </row>
    <row r="308" spans="2:5">
      <c r="B308" s="64"/>
      <c r="C308" s="79"/>
      <c r="D308" s="16"/>
      <c r="E308" s="47"/>
    </row>
    <row r="309" spans="2:5">
      <c r="B309" s="64"/>
      <c r="C309" s="79"/>
      <c r="D309" s="16"/>
      <c r="E309" s="47"/>
    </row>
    <row r="310" spans="2:5">
      <c r="B310" s="64"/>
      <c r="C310" s="79"/>
      <c r="D310" s="16"/>
      <c r="E310" s="47"/>
    </row>
    <row r="311" spans="2:5">
      <c r="B311" s="64"/>
      <c r="C311" s="79"/>
      <c r="D311" s="16"/>
      <c r="E311" s="47"/>
    </row>
    <row r="312" spans="2:5">
      <c r="B312" s="64"/>
      <c r="C312" s="79"/>
      <c r="D312" s="16"/>
      <c r="E312" s="47"/>
    </row>
    <row r="313" spans="2:5">
      <c r="B313" s="64"/>
      <c r="C313" s="79"/>
      <c r="D313" s="16"/>
      <c r="E313" s="47"/>
    </row>
    <row r="314" spans="2:5">
      <c r="B314" s="64"/>
      <c r="C314" s="79"/>
      <c r="D314" s="16"/>
      <c r="E314" s="47"/>
    </row>
    <row r="315" spans="2:5">
      <c r="B315" s="64"/>
      <c r="C315" s="79"/>
      <c r="D315" s="16"/>
      <c r="E315" s="47"/>
    </row>
    <row r="316" spans="2:5">
      <c r="B316" s="64"/>
      <c r="C316" s="79"/>
      <c r="D316" s="16"/>
      <c r="E316" s="47"/>
    </row>
    <row r="317" spans="2:5">
      <c r="B317" s="64"/>
      <c r="C317" s="79"/>
      <c r="D317" s="16"/>
      <c r="E317" s="47"/>
    </row>
    <row r="318" spans="2:5">
      <c r="B318" s="64"/>
      <c r="C318" s="79"/>
      <c r="D318" s="16"/>
      <c r="E318" s="47"/>
    </row>
    <row r="319" spans="2:5">
      <c r="B319" s="64"/>
      <c r="C319" s="79"/>
      <c r="D319" s="16"/>
      <c r="E319" s="47"/>
    </row>
    <row r="320" spans="2:5">
      <c r="B320" s="64"/>
      <c r="C320" s="79"/>
      <c r="D320" s="16"/>
      <c r="E320" s="47"/>
    </row>
    <row r="321" spans="2:5">
      <c r="B321" s="64"/>
      <c r="C321" s="79"/>
      <c r="D321" s="16"/>
      <c r="E321" s="47"/>
    </row>
    <row r="322" spans="2:5">
      <c r="B322" s="64"/>
      <c r="C322" s="79"/>
      <c r="D322" s="16"/>
      <c r="E322" s="47"/>
    </row>
    <row r="323" spans="2:5">
      <c r="B323" s="64"/>
      <c r="C323" s="79"/>
      <c r="D323" s="16"/>
      <c r="E323" s="47"/>
    </row>
    <row r="324" spans="2:5">
      <c r="B324" s="64"/>
      <c r="C324" s="79"/>
      <c r="D324" s="16"/>
      <c r="E324" s="47"/>
    </row>
    <row r="325" spans="2:5">
      <c r="B325" s="64"/>
      <c r="C325" s="79"/>
      <c r="D325" s="16"/>
      <c r="E325" s="47"/>
    </row>
    <row r="326" spans="2:5">
      <c r="B326" s="64"/>
      <c r="C326" s="79"/>
      <c r="D326" s="16"/>
      <c r="E326" s="47"/>
    </row>
    <row r="327" spans="2:5">
      <c r="B327" s="64"/>
      <c r="C327" s="79"/>
      <c r="D327" s="16"/>
      <c r="E327" s="47"/>
    </row>
    <row r="328" spans="2:5">
      <c r="B328" s="64"/>
      <c r="C328" s="79"/>
      <c r="D328" s="16"/>
      <c r="E328" s="47"/>
    </row>
    <row r="329" spans="2:5">
      <c r="B329" s="64"/>
      <c r="C329" s="79"/>
      <c r="D329" s="16"/>
      <c r="E329" s="47"/>
    </row>
    <row r="330" spans="2:5">
      <c r="B330" s="64"/>
      <c r="C330" s="79"/>
      <c r="D330" s="16"/>
      <c r="E330" s="47"/>
    </row>
    <row r="331" spans="2:5">
      <c r="B331" s="64"/>
      <c r="C331" s="79"/>
      <c r="D331" s="16"/>
      <c r="E331" s="47"/>
    </row>
    <row r="332" spans="2:5">
      <c r="B332" s="64"/>
      <c r="C332" s="79"/>
      <c r="D332" s="16"/>
      <c r="E332" s="47"/>
    </row>
    <row r="333" spans="2:5">
      <c r="B333" s="64"/>
      <c r="C333" s="79"/>
      <c r="D333" s="16"/>
      <c r="E333" s="47"/>
    </row>
    <row r="334" spans="2:5">
      <c r="B334" s="64"/>
      <c r="C334" s="79"/>
      <c r="D334" s="16"/>
      <c r="E334" s="47"/>
    </row>
    <row r="335" spans="2:5">
      <c r="B335" s="64"/>
      <c r="C335" s="79"/>
      <c r="D335" s="16"/>
      <c r="E335" s="47"/>
    </row>
    <row r="336" spans="2:5">
      <c r="B336" s="64"/>
      <c r="C336" s="79"/>
      <c r="D336" s="16"/>
      <c r="E336" s="47"/>
    </row>
    <row r="337" spans="2:5">
      <c r="B337" s="64"/>
      <c r="C337" s="79"/>
      <c r="D337" s="16"/>
      <c r="E337" s="47"/>
    </row>
    <row r="338" spans="2:5">
      <c r="B338" s="64"/>
      <c r="C338" s="79"/>
      <c r="D338" s="16"/>
      <c r="E338" s="47"/>
    </row>
    <row r="339" spans="2:5">
      <c r="B339" s="64"/>
      <c r="C339" s="79"/>
      <c r="D339" s="16"/>
      <c r="E339" s="47"/>
    </row>
    <row r="340" spans="2:5">
      <c r="B340" s="64"/>
      <c r="C340" s="79"/>
      <c r="D340" s="16"/>
      <c r="E340" s="47"/>
    </row>
    <row r="341" spans="2:5">
      <c r="B341" s="64"/>
      <c r="C341" s="79"/>
      <c r="D341" s="16"/>
      <c r="E341" s="47"/>
    </row>
    <row r="342" spans="2:5">
      <c r="B342" s="64"/>
      <c r="C342" s="79"/>
      <c r="D342" s="16"/>
      <c r="E342" s="47"/>
    </row>
    <row r="343" spans="2:5">
      <c r="B343" s="64"/>
      <c r="C343" s="79"/>
      <c r="D343" s="16"/>
      <c r="E343" s="47"/>
    </row>
    <row r="344" spans="2:5">
      <c r="B344" s="64"/>
      <c r="C344" s="79"/>
      <c r="D344" s="16"/>
      <c r="E344" s="47"/>
    </row>
    <row r="345" spans="2:5">
      <c r="B345" s="64"/>
      <c r="C345" s="79"/>
      <c r="D345" s="16"/>
      <c r="E345" s="47"/>
    </row>
    <row r="346" spans="2:5">
      <c r="B346" s="64"/>
      <c r="C346" s="79"/>
      <c r="D346" s="16"/>
      <c r="E346" s="47"/>
    </row>
    <row r="347" spans="2:5">
      <c r="B347" s="64"/>
      <c r="C347" s="79"/>
      <c r="D347" s="16"/>
      <c r="E347" s="47"/>
    </row>
    <row r="348" spans="2:5">
      <c r="B348" s="64"/>
      <c r="C348" s="79"/>
      <c r="D348" s="16"/>
      <c r="E348" s="47"/>
    </row>
    <row r="349" spans="2:5">
      <c r="B349" s="64"/>
      <c r="C349" s="79"/>
      <c r="D349" s="16"/>
      <c r="E349" s="47"/>
    </row>
    <row r="350" spans="2:5">
      <c r="B350" s="64"/>
      <c r="C350" s="79"/>
      <c r="D350" s="16"/>
      <c r="E350" s="47"/>
    </row>
    <row r="351" spans="2:5">
      <c r="B351" s="64"/>
      <c r="C351" s="79"/>
      <c r="D351" s="16"/>
      <c r="E351" s="47"/>
    </row>
    <row r="352" spans="2:5">
      <c r="B352" s="64"/>
      <c r="C352" s="79"/>
      <c r="D352" s="16"/>
      <c r="E352" s="47"/>
    </row>
    <row r="353" spans="2:5">
      <c r="B353" s="64"/>
      <c r="C353" s="79"/>
      <c r="D353" s="16"/>
      <c r="E353" s="47"/>
    </row>
    <row r="354" spans="2:5">
      <c r="B354" s="64"/>
      <c r="C354" s="79"/>
      <c r="D354" s="16"/>
      <c r="E354" s="47"/>
    </row>
    <row r="355" spans="2:5">
      <c r="B355" s="64"/>
      <c r="C355" s="79"/>
      <c r="D355" s="16"/>
      <c r="E355" s="47"/>
    </row>
    <row r="356" spans="2:5">
      <c r="B356" s="64"/>
      <c r="C356" s="79"/>
      <c r="D356" s="16"/>
      <c r="E356" s="47"/>
    </row>
    <row r="357" spans="2:5">
      <c r="B357" s="64"/>
      <c r="C357" s="79"/>
      <c r="D357" s="16"/>
      <c r="E357" s="47"/>
    </row>
    <row r="358" spans="2:5">
      <c r="B358" s="64"/>
      <c r="C358" s="79"/>
      <c r="D358" s="16"/>
      <c r="E358" s="47"/>
    </row>
    <row r="359" spans="2:5">
      <c r="B359" s="64"/>
      <c r="C359" s="79"/>
      <c r="D359" s="16"/>
      <c r="E359" s="47"/>
    </row>
    <row r="360" spans="2:5">
      <c r="B360" s="64"/>
      <c r="C360" s="79"/>
      <c r="D360" s="16"/>
      <c r="E360" s="47"/>
    </row>
    <row r="361" spans="2:5">
      <c r="B361" s="64"/>
      <c r="C361" s="79"/>
      <c r="D361" s="16"/>
      <c r="E361" s="47"/>
    </row>
    <row r="362" spans="2:5">
      <c r="B362" s="64"/>
      <c r="C362" s="79"/>
      <c r="D362" s="16"/>
      <c r="E362" s="47"/>
    </row>
    <row r="363" spans="2:5">
      <c r="B363" s="64"/>
      <c r="C363" s="79"/>
      <c r="D363" s="16"/>
      <c r="E363" s="47"/>
    </row>
    <row r="364" spans="2:5">
      <c r="B364" s="64"/>
      <c r="C364" s="79"/>
      <c r="D364" s="16"/>
      <c r="E364" s="47"/>
    </row>
    <row r="365" spans="2:5">
      <c r="B365" s="64"/>
      <c r="C365" s="79"/>
      <c r="D365" s="16"/>
      <c r="E365" s="47"/>
    </row>
    <row r="366" spans="2:5">
      <c r="B366" s="64"/>
      <c r="C366" s="79"/>
      <c r="D366" s="16"/>
      <c r="E366" s="47"/>
    </row>
    <row r="367" spans="2:5">
      <c r="B367" s="64"/>
      <c r="C367" s="79"/>
      <c r="D367" s="16"/>
      <c r="E367" s="47"/>
    </row>
    <row r="368" spans="2:5">
      <c r="B368" s="64"/>
      <c r="C368" s="79"/>
      <c r="D368" s="16"/>
      <c r="E368" s="47"/>
    </row>
    <row r="369" spans="2:5">
      <c r="B369" s="64"/>
      <c r="C369" s="79"/>
      <c r="D369" s="16"/>
      <c r="E369" s="47"/>
    </row>
    <row r="370" spans="2:5">
      <c r="B370" s="64"/>
      <c r="C370" s="79"/>
      <c r="D370" s="16"/>
      <c r="E370" s="47"/>
    </row>
    <row r="371" spans="2:5">
      <c r="B371" s="64"/>
      <c r="C371" s="79"/>
      <c r="D371" s="16"/>
      <c r="E371" s="47"/>
    </row>
    <row r="372" spans="2:5">
      <c r="B372" s="64"/>
      <c r="C372" s="79"/>
      <c r="D372" s="16"/>
      <c r="E372" s="47"/>
    </row>
    <row r="373" spans="2:5">
      <c r="B373" s="64"/>
      <c r="C373" s="79"/>
      <c r="D373" s="16"/>
      <c r="E373" s="47"/>
    </row>
    <row r="374" spans="2:5">
      <c r="B374" s="64"/>
      <c r="C374" s="79"/>
      <c r="D374" s="16"/>
      <c r="E374" s="47"/>
    </row>
    <row r="375" spans="2:5">
      <c r="B375" s="64"/>
      <c r="C375" s="79"/>
      <c r="D375" s="16"/>
      <c r="E375" s="47"/>
    </row>
    <row r="376" spans="2:5">
      <c r="B376" s="64"/>
      <c r="C376" s="79"/>
      <c r="D376" s="16"/>
      <c r="E376" s="47"/>
    </row>
    <row r="377" spans="2:5">
      <c r="B377" s="64"/>
      <c r="C377" s="79"/>
      <c r="D377" s="16"/>
      <c r="E377" s="47"/>
    </row>
    <row r="378" spans="2:5">
      <c r="B378" s="64"/>
      <c r="C378" s="79"/>
      <c r="D378" s="16"/>
      <c r="E378" s="47"/>
    </row>
    <row r="379" spans="2:5">
      <c r="B379" s="64"/>
      <c r="C379" s="79"/>
      <c r="D379" s="16"/>
      <c r="E379" s="47"/>
    </row>
    <row r="380" spans="2:5">
      <c r="B380" s="64"/>
      <c r="C380" s="79"/>
      <c r="D380" s="16"/>
      <c r="E380" s="47"/>
    </row>
    <row r="381" spans="2:5">
      <c r="B381" s="64"/>
      <c r="C381" s="79"/>
      <c r="D381" s="16"/>
      <c r="E381" s="47"/>
    </row>
    <row r="382" spans="2:5">
      <c r="B382" s="64"/>
      <c r="C382" s="79"/>
      <c r="D382" s="16"/>
      <c r="E382" s="47"/>
    </row>
    <row r="383" spans="2:5">
      <c r="B383" s="64"/>
      <c r="C383" s="79"/>
      <c r="D383" s="16"/>
      <c r="E383" s="47"/>
    </row>
    <row r="384" spans="2:5">
      <c r="B384" s="64"/>
      <c r="C384" s="79"/>
      <c r="D384" s="16"/>
      <c r="E384" s="47"/>
    </row>
    <row r="385" spans="2:5">
      <c r="B385" s="64"/>
      <c r="C385" s="79"/>
      <c r="D385" s="16"/>
      <c r="E385" s="47"/>
    </row>
    <row r="386" spans="2:5">
      <c r="B386" s="64"/>
      <c r="C386" s="79"/>
      <c r="D386" s="16"/>
      <c r="E386" s="47"/>
    </row>
    <row r="387" spans="2:5">
      <c r="B387" s="64"/>
      <c r="C387" s="79"/>
      <c r="D387" s="16"/>
      <c r="E387" s="47"/>
    </row>
    <row r="388" spans="2:5">
      <c r="B388" s="64"/>
      <c r="C388" s="79"/>
      <c r="D388" s="16"/>
      <c r="E388" s="47"/>
    </row>
    <row r="389" spans="2:5">
      <c r="B389" s="64"/>
      <c r="C389" s="79"/>
      <c r="D389" s="16"/>
      <c r="E389" s="47"/>
    </row>
    <row r="390" spans="2:5">
      <c r="B390" s="64"/>
      <c r="C390" s="79"/>
      <c r="D390" s="16"/>
      <c r="E390" s="47"/>
    </row>
    <row r="391" spans="2:5">
      <c r="B391" s="64"/>
      <c r="C391" s="79"/>
      <c r="D391" s="16"/>
      <c r="E391" s="47"/>
    </row>
    <row r="392" spans="2:5">
      <c r="B392" s="64"/>
      <c r="C392" s="79"/>
      <c r="D392" s="16"/>
      <c r="E392" s="47"/>
    </row>
    <row r="393" spans="2:5">
      <c r="B393" s="64"/>
      <c r="C393" s="79"/>
      <c r="D393" s="16"/>
      <c r="E393" s="47"/>
    </row>
    <row r="394" spans="2:5">
      <c r="B394" s="64"/>
      <c r="C394" s="79"/>
      <c r="D394" s="16"/>
      <c r="E394" s="47"/>
    </row>
    <row r="395" spans="2:5">
      <c r="B395" s="64"/>
      <c r="C395" s="79"/>
      <c r="D395" s="16"/>
      <c r="E395" s="47"/>
    </row>
    <row r="396" spans="2:5">
      <c r="B396" s="64"/>
      <c r="C396" s="79"/>
      <c r="D396" s="16"/>
      <c r="E396" s="47"/>
    </row>
    <row r="397" spans="2:5">
      <c r="B397" s="64"/>
      <c r="C397" s="79"/>
      <c r="D397" s="16"/>
      <c r="E397" s="47"/>
    </row>
    <row r="398" spans="2:5">
      <c r="B398" s="64"/>
      <c r="C398" s="79"/>
      <c r="D398" s="16"/>
      <c r="E398" s="47"/>
    </row>
    <row r="399" spans="2:5">
      <c r="B399" s="64"/>
      <c r="C399" s="79"/>
      <c r="D399" s="16"/>
      <c r="E399" s="47"/>
    </row>
    <row r="400" spans="2:5">
      <c r="B400" s="64"/>
      <c r="C400" s="79"/>
      <c r="D400" s="16"/>
      <c r="E400" s="47"/>
    </row>
    <row r="401" spans="2:5">
      <c r="B401" s="64"/>
      <c r="C401" s="79"/>
      <c r="D401" s="16"/>
      <c r="E401" s="47"/>
    </row>
    <row r="402" spans="2:5">
      <c r="B402" s="64"/>
      <c r="C402" s="79"/>
      <c r="D402" s="16"/>
      <c r="E402" s="47"/>
    </row>
    <row r="403" spans="2:5">
      <c r="B403" s="64"/>
      <c r="C403" s="79"/>
      <c r="D403" s="16"/>
      <c r="E403" s="47"/>
    </row>
    <row r="404" spans="2:5">
      <c r="B404" s="64"/>
      <c r="C404" s="79"/>
      <c r="D404" s="16"/>
      <c r="E404" s="47"/>
    </row>
    <row r="405" spans="2:5">
      <c r="B405" s="64"/>
      <c r="C405" s="79"/>
      <c r="D405" s="16"/>
      <c r="E405" s="47"/>
    </row>
    <row r="406" spans="2:5">
      <c r="B406" s="64"/>
      <c r="C406" s="79"/>
      <c r="D406" s="16"/>
      <c r="E406" s="47"/>
    </row>
    <row r="407" spans="2:5">
      <c r="B407" s="64"/>
      <c r="C407" s="79"/>
      <c r="D407" s="16"/>
      <c r="E407" s="47"/>
    </row>
    <row r="408" spans="2:5">
      <c r="B408" s="64"/>
      <c r="C408" s="79"/>
      <c r="D408" s="16"/>
      <c r="E408" s="47"/>
    </row>
    <row r="409" spans="2:5">
      <c r="B409" s="64"/>
      <c r="C409" s="79"/>
      <c r="D409" s="16"/>
      <c r="E409" s="47"/>
    </row>
    <row r="410" spans="2:5">
      <c r="B410" s="64"/>
      <c r="C410" s="79"/>
      <c r="D410" s="16"/>
      <c r="E410" s="47"/>
    </row>
    <row r="411" spans="2:5">
      <c r="B411" s="64"/>
      <c r="C411" s="79"/>
      <c r="D411" s="16"/>
      <c r="E411" s="47"/>
    </row>
    <row r="412" spans="2:5">
      <c r="B412" s="64"/>
      <c r="C412" s="79"/>
      <c r="D412" s="16"/>
      <c r="E412" s="47"/>
    </row>
    <row r="413" spans="2:5">
      <c r="B413" s="64"/>
      <c r="C413" s="79"/>
      <c r="D413" s="16"/>
      <c r="E413" s="47"/>
    </row>
    <row r="414" spans="2:5">
      <c r="B414" s="64"/>
      <c r="C414" s="79"/>
      <c r="D414" s="16"/>
      <c r="E414" s="47"/>
    </row>
    <row r="415" spans="2:5">
      <c r="B415" s="64"/>
      <c r="C415" s="79"/>
      <c r="D415" s="16"/>
      <c r="E415" s="47"/>
    </row>
    <row r="416" spans="2:5">
      <c r="B416" s="64"/>
      <c r="C416" s="79"/>
      <c r="D416" s="16"/>
      <c r="E416" s="47"/>
    </row>
    <row r="417" spans="2:5">
      <c r="B417" s="64"/>
      <c r="C417" s="79"/>
      <c r="D417" s="16"/>
      <c r="E417" s="47"/>
    </row>
    <row r="418" spans="2:5">
      <c r="B418" s="64"/>
      <c r="C418" s="79"/>
      <c r="D418" s="16"/>
      <c r="E418" s="47"/>
    </row>
    <row r="419" spans="2:5">
      <c r="B419" s="64"/>
      <c r="C419" s="79"/>
      <c r="D419" s="16"/>
      <c r="E419" s="47"/>
    </row>
    <row r="420" spans="2:5">
      <c r="B420" s="64"/>
      <c r="C420" s="79"/>
      <c r="D420" s="16"/>
      <c r="E420" s="47"/>
    </row>
    <row r="421" spans="2:5">
      <c r="B421" s="64"/>
      <c r="C421" s="79"/>
      <c r="D421" s="16"/>
      <c r="E421" s="47"/>
    </row>
    <row r="422" spans="2:5">
      <c r="B422" s="64"/>
      <c r="C422" s="79"/>
      <c r="D422" s="16"/>
      <c r="E422" s="47"/>
    </row>
    <row r="423" spans="2:5">
      <c r="B423" s="64"/>
      <c r="C423" s="79"/>
      <c r="D423" s="16"/>
      <c r="E423" s="47"/>
    </row>
    <row r="424" spans="2:5">
      <c r="B424" s="64"/>
      <c r="C424" s="79"/>
      <c r="D424" s="16"/>
      <c r="E424" s="47"/>
    </row>
    <row r="425" spans="2:5">
      <c r="B425" s="64"/>
      <c r="C425" s="79"/>
      <c r="D425" s="16"/>
      <c r="E425" s="47"/>
    </row>
    <row r="426" spans="2:5">
      <c r="B426" s="64"/>
      <c r="C426" s="79"/>
      <c r="D426" s="16"/>
      <c r="E426" s="47"/>
    </row>
    <row r="427" spans="2:5">
      <c r="B427" s="64"/>
      <c r="C427" s="79"/>
      <c r="D427" s="16"/>
      <c r="E427" s="47"/>
    </row>
    <row r="428" spans="2:5">
      <c r="B428" s="64"/>
      <c r="C428" s="79"/>
      <c r="D428" s="16"/>
      <c r="E428" s="47"/>
    </row>
    <row r="429" spans="2:5">
      <c r="B429" s="64"/>
      <c r="C429" s="79"/>
      <c r="D429" s="16"/>
      <c r="E429" s="47"/>
    </row>
    <row r="430" spans="2:5">
      <c r="B430" s="64"/>
      <c r="C430" s="79"/>
      <c r="D430" s="16"/>
      <c r="E430" s="47"/>
    </row>
    <row r="431" spans="2:5">
      <c r="B431" s="64"/>
      <c r="C431" s="79"/>
      <c r="D431" s="16"/>
      <c r="E431" s="47"/>
    </row>
    <row r="432" spans="2:5">
      <c r="B432" s="64"/>
      <c r="C432" s="79"/>
      <c r="D432" s="16"/>
      <c r="E432" s="47"/>
    </row>
    <row r="433" spans="2:5">
      <c r="B433" s="64"/>
      <c r="C433" s="79"/>
      <c r="D433" s="16"/>
      <c r="E433" s="47"/>
    </row>
    <row r="434" spans="2:5">
      <c r="B434" s="64"/>
      <c r="C434" s="79"/>
      <c r="D434" s="16"/>
      <c r="E434" s="47"/>
    </row>
    <row r="435" spans="2:5">
      <c r="B435" s="64"/>
      <c r="C435" s="79"/>
      <c r="D435" s="16"/>
      <c r="E435" s="47"/>
    </row>
    <row r="436" spans="2:5">
      <c r="B436" s="64"/>
      <c r="C436" s="79"/>
      <c r="D436" s="16"/>
      <c r="E436" s="47"/>
    </row>
    <row r="437" spans="2:5">
      <c r="B437" s="64"/>
      <c r="C437" s="79"/>
      <c r="D437" s="16"/>
      <c r="E437" s="47"/>
    </row>
    <row r="438" spans="2:5">
      <c r="B438" s="64"/>
      <c r="C438" s="79"/>
      <c r="D438" s="16"/>
      <c r="E438" s="47"/>
    </row>
    <row r="439" spans="2:5">
      <c r="B439" s="64"/>
      <c r="C439" s="79"/>
      <c r="D439" s="16"/>
      <c r="E439" s="47"/>
    </row>
    <row r="440" spans="2:5">
      <c r="B440" s="64"/>
      <c r="C440" s="79"/>
      <c r="D440" s="16"/>
      <c r="E440" s="47"/>
    </row>
    <row r="441" spans="2:5">
      <c r="B441" s="64"/>
      <c r="C441" s="79"/>
      <c r="D441" s="16"/>
      <c r="E441" s="47"/>
    </row>
    <row r="442" spans="2:5">
      <c r="B442" s="64"/>
      <c r="C442" s="79"/>
      <c r="D442" s="16"/>
      <c r="E442" s="47"/>
    </row>
    <row r="443" spans="2:5">
      <c r="B443" s="64"/>
      <c r="C443" s="79"/>
      <c r="D443" s="16"/>
      <c r="E443" s="47"/>
    </row>
    <row r="444" spans="2:5">
      <c r="B444" s="64"/>
      <c r="C444" s="79"/>
      <c r="D444" s="16"/>
      <c r="E444" s="47"/>
    </row>
    <row r="445" spans="2:5">
      <c r="B445" s="64"/>
      <c r="C445" s="79"/>
      <c r="D445" s="16"/>
      <c r="E445" s="47"/>
    </row>
    <row r="446" spans="2:5">
      <c r="B446" s="64"/>
      <c r="C446" s="79"/>
      <c r="D446" s="16"/>
      <c r="E446" s="47"/>
    </row>
    <row r="447" spans="2:5">
      <c r="B447" s="64"/>
      <c r="C447" s="79"/>
      <c r="D447" s="16"/>
      <c r="E447" s="47"/>
    </row>
    <row r="448" spans="2:5">
      <c r="B448" s="64"/>
      <c r="C448" s="79"/>
      <c r="D448" s="16"/>
      <c r="E448" s="47"/>
    </row>
    <row r="449" spans="2:5">
      <c r="B449" s="64"/>
      <c r="C449" s="79"/>
      <c r="D449" s="16"/>
      <c r="E449" s="47"/>
    </row>
    <row r="450" spans="2:5">
      <c r="B450" s="64"/>
      <c r="C450" s="79"/>
      <c r="D450" s="16"/>
      <c r="E450" s="47"/>
    </row>
    <row r="451" spans="2:5">
      <c r="B451" s="64"/>
      <c r="C451" s="79"/>
      <c r="D451" s="16"/>
      <c r="E451" s="47"/>
    </row>
    <row r="452" spans="2:5">
      <c r="B452" s="64"/>
      <c r="C452" s="79"/>
      <c r="D452" s="16"/>
      <c r="E452" s="47"/>
    </row>
    <row r="453" spans="2:5">
      <c r="B453" s="64"/>
      <c r="C453" s="79"/>
      <c r="D453" s="16"/>
      <c r="E453" s="47"/>
    </row>
    <row r="454" spans="2:5">
      <c r="B454" s="64"/>
      <c r="C454" s="79"/>
      <c r="D454" s="16"/>
      <c r="E454" s="47"/>
    </row>
    <row r="455" spans="2:5">
      <c r="B455" s="64"/>
      <c r="C455" s="79"/>
      <c r="D455" s="16"/>
      <c r="E455" s="47"/>
    </row>
    <row r="456" spans="2:5">
      <c r="B456" s="64"/>
      <c r="C456" s="79"/>
      <c r="D456" s="16"/>
      <c r="E456" s="47"/>
    </row>
    <row r="457" spans="2:5">
      <c r="B457" s="64"/>
      <c r="C457" s="79"/>
      <c r="D457" s="16"/>
      <c r="E457" s="47"/>
    </row>
    <row r="458" spans="2:5">
      <c r="B458" s="64"/>
      <c r="C458" s="79"/>
      <c r="D458" s="16"/>
      <c r="E458" s="47"/>
    </row>
    <row r="459" spans="2:5">
      <c r="B459" s="64"/>
      <c r="C459" s="79"/>
      <c r="D459" s="16"/>
      <c r="E459" s="47"/>
    </row>
    <row r="460" spans="2:5">
      <c r="B460" s="64"/>
      <c r="C460" s="79"/>
      <c r="D460" s="16"/>
      <c r="E460" s="47"/>
    </row>
    <row r="461" spans="2:5">
      <c r="B461" s="64"/>
      <c r="C461" s="79"/>
      <c r="D461" s="16"/>
      <c r="E461" s="47"/>
    </row>
    <row r="462" spans="2:5">
      <c r="B462" s="64"/>
      <c r="C462" s="79"/>
      <c r="D462" s="16"/>
      <c r="E462" s="47"/>
    </row>
    <row r="463" spans="2:5">
      <c r="B463" s="64"/>
      <c r="C463" s="79"/>
      <c r="D463" s="16"/>
      <c r="E463" s="47"/>
    </row>
    <row r="464" spans="2:5">
      <c r="B464" s="64"/>
      <c r="C464" s="79"/>
      <c r="D464" s="16"/>
      <c r="E464" s="47"/>
    </row>
    <row r="465" spans="2:5">
      <c r="B465" s="64"/>
      <c r="C465" s="79"/>
      <c r="D465" s="16"/>
      <c r="E465" s="47"/>
    </row>
    <row r="466" spans="2:5">
      <c r="B466" s="64"/>
      <c r="C466" s="79"/>
      <c r="D466" s="16"/>
      <c r="E466" s="47"/>
    </row>
    <row r="467" spans="2:5">
      <c r="B467" s="64"/>
      <c r="C467" s="79"/>
      <c r="D467" s="16"/>
      <c r="E467" s="47"/>
    </row>
    <row r="468" spans="2:5">
      <c r="B468" s="64"/>
      <c r="C468" s="79"/>
      <c r="D468" s="16"/>
      <c r="E468" s="47"/>
    </row>
    <row r="469" spans="2:5">
      <c r="B469" s="64"/>
      <c r="C469" s="79"/>
      <c r="D469" s="16"/>
      <c r="E469" s="47"/>
    </row>
    <row r="470" spans="2:5">
      <c r="B470" s="64"/>
      <c r="C470" s="79"/>
      <c r="D470" s="16"/>
      <c r="E470" s="47"/>
    </row>
    <row r="471" spans="2:5">
      <c r="B471" s="64"/>
      <c r="C471" s="79"/>
      <c r="D471" s="16"/>
      <c r="E471" s="47"/>
    </row>
    <row r="472" spans="2:5">
      <c r="B472" s="64"/>
      <c r="C472" s="79"/>
      <c r="D472" s="16"/>
      <c r="E472" s="47"/>
    </row>
    <row r="473" spans="2:5">
      <c r="B473" s="64"/>
      <c r="C473" s="79"/>
      <c r="D473" s="16"/>
      <c r="E473" s="47"/>
    </row>
    <row r="474" spans="2:5">
      <c r="B474" s="64"/>
      <c r="C474" s="79"/>
      <c r="D474" s="16"/>
      <c r="E474" s="47"/>
    </row>
    <row r="475" spans="2:5">
      <c r="B475" s="64"/>
      <c r="C475" s="79"/>
      <c r="D475" s="16"/>
      <c r="E475" s="47"/>
    </row>
    <row r="476" spans="2:5">
      <c r="B476" s="64"/>
      <c r="C476" s="79"/>
      <c r="D476" s="16"/>
      <c r="E476" s="47"/>
    </row>
    <row r="477" spans="2:5">
      <c r="B477" s="64"/>
      <c r="C477" s="79"/>
      <c r="D477" s="16"/>
      <c r="E477" s="47"/>
    </row>
    <row r="478" spans="2:5">
      <c r="B478" s="64"/>
      <c r="C478" s="79"/>
      <c r="D478" s="16"/>
      <c r="E478" s="47"/>
    </row>
    <row r="479" spans="2:5">
      <c r="B479" s="64"/>
      <c r="C479" s="79"/>
      <c r="D479" s="16"/>
      <c r="E479" s="47"/>
    </row>
    <row r="480" spans="2:5">
      <c r="B480" s="64"/>
      <c r="C480" s="79"/>
      <c r="D480" s="16"/>
      <c r="E480" s="47"/>
    </row>
    <row r="481" spans="2:5">
      <c r="B481" s="64"/>
      <c r="C481" s="79"/>
      <c r="D481" s="16"/>
      <c r="E481" s="47"/>
    </row>
    <row r="482" spans="2:5">
      <c r="B482" s="64"/>
      <c r="C482" s="79"/>
      <c r="D482" s="16"/>
      <c r="E482" s="47"/>
    </row>
    <row r="483" spans="2:5">
      <c r="B483" s="64"/>
      <c r="C483" s="79"/>
      <c r="D483" s="16"/>
      <c r="E483" s="47"/>
    </row>
    <row r="484" spans="2:5">
      <c r="B484" s="64"/>
      <c r="C484" s="79"/>
      <c r="D484" s="16"/>
      <c r="E484" s="47"/>
    </row>
    <row r="485" spans="2:5">
      <c r="B485" s="64"/>
      <c r="C485" s="79"/>
      <c r="D485" s="16"/>
      <c r="E485" s="47"/>
    </row>
    <row r="486" spans="2:5">
      <c r="B486" s="64"/>
      <c r="C486" s="79"/>
      <c r="D486" s="16"/>
      <c r="E486" s="47"/>
    </row>
    <row r="487" spans="2:5">
      <c r="B487" s="64"/>
      <c r="C487" s="79"/>
      <c r="D487" s="16"/>
      <c r="E487" s="47"/>
    </row>
    <row r="488" spans="2:5">
      <c r="B488" s="64"/>
      <c r="C488" s="79"/>
      <c r="D488" s="16"/>
      <c r="E488" s="47"/>
    </row>
    <row r="489" spans="2:5">
      <c r="B489" s="64"/>
      <c r="C489" s="79"/>
      <c r="D489" s="16"/>
      <c r="E489" s="47"/>
    </row>
    <row r="490" spans="2:5">
      <c r="B490" s="64"/>
      <c r="C490" s="79"/>
      <c r="D490" s="16"/>
      <c r="E490" s="47"/>
    </row>
    <row r="491" spans="2:5">
      <c r="B491" s="64"/>
      <c r="C491" s="79"/>
      <c r="D491" s="16"/>
      <c r="E491" s="47"/>
    </row>
    <row r="492" spans="2:5">
      <c r="B492" s="64"/>
      <c r="C492" s="79"/>
      <c r="D492" s="16"/>
      <c r="E492" s="47"/>
    </row>
    <row r="493" spans="2:5">
      <c r="B493" s="64"/>
      <c r="C493" s="79"/>
      <c r="D493" s="16"/>
      <c r="E493" s="47"/>
    </row>
    <row r="494" spans="2:5">
      <c r="B494" s="64"/>
      <c r="C494" s="79"/>
      <c r="D494" s="16"/>
      <c r="E494" s="47"/>
    </row>
    <row r="495" spans="2:5">
      <c r="B495" s="64"/>
      <c r="C495" s="79"/>
      <c r="D495" s="16"/>
      <c r="E495" s="47"/>
    </row>
    <row r="496" spans="2:5">
      <c r="B496" s="64"/>
      <c r="C496" s="79"/>
      <c r="D496" s="16"/>
      <c r="E496" s="47"/>
    </row>
    <row r="497" spans="2:5">
      <c r="B497" s="64"/>
      <c r="C497" s="79"/>
      <c r="D497" s="16"/>
      <c r="E497" s="47"/>
    </row>
    <row r="498" spans="2:5">
      <c r="B498" s="64"/>
      <c r="C498" s="79"/>
      <c r="D498" s="16"/>
      <c r="E498" s="47"/>
    </row>
    <row r="499" spans="2:5">
      <c r="B499" s="64"/>
      <c r="C499" s="79"/>
      <c r="D499" s="16"/>
      <c r="E499" s="47"/>
    </row>
    <row r="500" spans="2:5">
      <c r="B500" s="64"/>
      <c r="C500" s="79"/>
      <c r="D500" s="16"/>
      <c r="E500" s="47"/>
    </row>
    <row r="501" spans="2:5">
      <c r="B501" s="64"/>
      <c r="C501" s="79"/>
      <c r="D501" s="16"/>
      <c r="E501" s="47"/>
    </row>
    <row r="502" spans="2:5">
      <c r="B502" s="64"/>
      <c r="C502" s="79"/>
      <c r="D502" s="16"/>
      <c r="E502" s="47"/>
    </row>
    <row r="503" spans="2:5">
      <c r="B503" s="64"/>
      <c r="C503" s="79"/>
      <c r="D503" s="16"/>
      <c r="E503" s="47"/>
    </row>
    <row r="504" spans="2:5">
      <c r="B504" s="64"/>
      <c r="C504" s="79"/>
      <c r="D504" s="16"/>
      <c r="E504" s="47"/>
    </row>
    <row r="505" spans="2:5">
      <c r="B505" s="64"/>
      <c r="C505" s="79"/>
      <c r="D505" s="16"/>
      <c r="E505" s="47"/>
    </row>
    <row r="506" spans="2:5">
      <c r="B506" s="64"/>
      <c r="C506" s="79"/>
      <c r="D506" s="16"/>
      <c r="E506" s="47"/>
    </row>
    <row r="507" spans="2:5">
      <c r="B507" s="64"/>
      <c r="C507" s="79"/>
      <c r="D507" s="16"/>
      <c r="E507" s="47"/>
    </row>
    <row r="508" spans="2:5">
      <c r="B508" s="64"/>
      <c r="C508" s="79"/>
      <c r="D508" s="16"/>
      <c r="E508" s="47"/>
    </row>
    <row r="509" spans="2:5">
      <c r="B509" s="64"/>
      <c r="C509" s="79"/>
      <c r="D509" s="16"/>
      <c r="E509" s="47"/>
    </row>
    <row r="510" spans="2:5">
      <c r="B510" s="64"/>
      <c r="C510" s="79"/>
      <c r="D510" s="16"/>
      <c r="E510" s="47"/>
    </row>
    <row r="511" spans="2:5">
      <c r="B511" s="64"/>
      <c r="C511" s="79"/>
      <c r="D511" s="16"/>
      <c r="E511" s="47"/>
    </row>
    <row r="512" spans="2:5">
      <c r="B512" s="64"/>
      <c r="C512" s="79"/>
      <c r="D512" s="16"/>
      <c r="E512" s="47"/>
    </row>
    <row r="513" spans="2:5">
      <c r="B513" s="64"/>
      <c r="C513" s="79"/>
      <c r="D513" s="16"/>
      <c r="E513" s="47"/>
    </row>
    <row r="514" spans="2:5">
      <c r="B514" s="64"/>
      <c r="C514" s="79"/>
      <c r="D514" s="16"/>
      <c r="E514" s="47"/>
    </row>
    <row r="515" spans="2:5">
      <c r="B515" s="64"/>
      <c r="C515" s="79"/>
      <c r="D515" s="16"/>
      <c r="E515" s="47"/>
    </row>
    <row r="516" spans="2:5">
      <c r="B516" s="64"/>
      <c r="C516" s="79"/>
      <c r="D516" s="16"/>
      <c r="E516" s="47"/>
    </row>
    <row r="517" spans="2:5">
      <c r="B517" s="64"/>
      <c r="C517" s="79"/>
      <c r="D517" s="16"/>
      <c r="E517" s="47"/>
    </row>
    <row r="518" spans="2:5">
      <c r="B518" s="64"/>
      <c r="C518" s="79"/>
      <c r="D518" s="16"/>
      <c r="E518" s="47"/>
    </row>
    <row r="519" spans="2:5">
      <c r="B519" s="64"/>
      <c r="C519" s="79"/>
      <c r="D519" s="16"/>
      <c r="E519" s="47"/>
    </row>
    <row r="520" spans="2:5">
      <c r="B520" s="64"/>
      <c r="C520" s="79"/>
      <c r="D520" s="16"/>
      <c r="E520" s="47"/>
    </row>
    <row r="521" spans="2:5">
      <c r="B521" s="64"/>
      <c r="C521" s="79"/>
      <c r="D521" s="16"/>
      <c r="E521" s="47"/>
    </row>
    <row r="522" spans="2:5">
      <c r="B522" s="64"/>
      <c r="C522" s="79"/>
      <c r="D522" s="16"/>
      <c r="E522" s="47"/>
    </row>
    <row r="523" spans="2:5">
      <c r="B523" s="64"/>
      <c r="C523" s="79"/>
      <c r="D523" s="16"/>
      <c r="E523" s="47"/>
    </row>
    <row r="524" spans="2:5">
      <c r="B524" s="64"/>
      <c r="C524" s="79"/>
      <c r="D524" s="16"/>
      <c r="E524" s="47"/>
    </row>
    <row r="525" spans="2:5">
      <c r="B525" s="64"/>
      <c r="C525" s="79"/>
      <c r="D525" s="16"/>
      <c r="E525" s="47"/>
    </row>
    <row r="526" spans="2:5">
      <c r="B526" s="64"/>
      <c r="C526" s="79"/>
      <c r="D526" s="16"/>
      <c r="E526" s="47"/>
    </row>
    <row r="527" spans="2:5">
      <c r="B527" s="64"/>
      <c r="C527" s="79"/>
      <c r="D527" s="16"/>
      <c r="E527" s="47"/>
    </row>
    <row r="528" spans="2:5">
      <c r="B528" s="64"/>
      <c r="C528" s="79"/>
      <c r="D528" s="16"/>
      <c r="E528" s="47"/>
    </row>
    <row r="529" spans="2:5">
      <c r="B529" s="64"/>
      <c r="C529" s="79"/>
      <c r="D529" s="16"/>
      <c r="E529" s="47"/>
    </row>
    <row r="530" spans="2:5">
      <c r="B530" s="64"/>
      <c r="C530" s="79"/>
      <c r="D530" s="16"/>
      <c r="E530" s="47"/>
    </row>
    <row r="531" spans="2:5">
      <c r="B531" s="64"/>
      <c r="C531" s="79"/>
      <c r="D531" s="16"/>
      <c r="E531" s="47"/>
    </row>
    <row r="532" spans="2:5">
      <c r="B532" s="64"/>
      <c r="C532" s="79"/>
      <c r="D532" s="16"/>
      <c r="E532" s="47"/>
    </row>
    <row r="533" spans="2:5">
      <c r="B533" s="64"/>
      <c r="C533" s="79"/>
      <c r="D533" s="16"/>
      <c r="E533" s="47"/>
    </row>
    <row r="534" spans="2:5">
      <c r="B534" s="64"/>
      <c r="C534" s="79"/>
      <c r="D534" s="16"/>
      <c r="E534" s="47"/>
    </row>
    <row r="535" spans="2:5">
      <c r="B535" s="64"/>
      <c r="C535" s="79"/>
      <c r="D535" s="16"/>
      <c r="E535" s="47"/>
    </row>
    <row r="536" spans="2:5">
      <c r="B536" s="64"/>
      <c r="C536" s="79"/>
      <c r="D536" s="16"/>
      <c r="E536" s="47"/>
    </row>
    <row r="537" spans="2:5">
      <c r="B537" s="64"/>
      <c r="C537" s="79"/>
      <c r="D537" s="16"/>
      <c r="E537" s="47"/>
    </row>
    <row r="538" spans="2:5">
      <c r="B538" s="64"/>
      <c r="C538" s="79"/>
      <c r="D538" s="16"/>
      <c r="E538" s="47"/>
    </row>
    <row r="539" spans="2:5">
      <c r="B539" s="64"/>
      <c r="C539" s="79"/>
      <c r="D539" s="16"/>
      <c r="E539" s="47"/>
    </row>
    <row r="540" spans="2:5">
      <c r="B540" s="64"/>
      <c r="C540" s="79"/>
      <c r="D540" s="16"/>
      <c r="E540" s="47"/>
    </row>
    <row r="541" spans="2:5">
      <c r="B541" s="64"/>
      <c r="C541" s="79"/>
      <c r="D541" s="16"/>
      <c r="E541" s="47"/>
    </row>
    <row r="542" spans="2:5">
      <c r="B542" s="64"/>
      <c r="C542" s="79"/>
      <c r="D542" s="16"/>
      <c r="E542" s="47"/>
    </row>
    <row r="543" spans="2:5">
      <c r="B543" s="64"/>
      <c r="C543" s="79"/>
      <c r="D543" s="16"/>
      <c r="E543" s="47"/>
    </row>
    <row r="544" spans="2:5">
      <c r="B544" s="64"/>
      <c r="C544" s="79"/>
      <c r="D544" s="16"/>
      <c r="E544" s="47"/>
    </row>
    <row r="545" spans="2:5">
      <c r="B545" s="64"/>
      <c r="C545" s="79"/>
      <c r="D545" s="16"/>
      <c r="E545" s="47"/>
    </row>
    <row r="546" spans="2:5">
      <c r="B546" s="64"/>
      <c r="C546" s="79"/>
      <c r="D546" s="16"/>
      <c r="E546" s="47"/>
    </row>
    <row r="547" spans="2:5">
      <c r="B547" s="64"/>
      <c r="C547" s="79"/>
      <c r="D547" s="16"/>
      <c r="E547" s="47"/>
    </row>
    <row r="548" spans="2:5">
      <c r="B548" s="64"/>
      <c r="C548" s="79"/>
      <c r="D548" s="16"/>
      <c r="E548" s="47"/>
    </row>
    <row r="549" spans="2:5">
      <c r="B549" s="64"/>
      <c r="C549" s="79"/>
      <c r="D549" s="16"/>
      <c r="E549" s="47"/>
    </row>
    <row r="550" spans="2:5">
      <c r="B550" s="64"/>
      <c r="C550" s="79"/>
      <c r="D550" s="16"/>
      <c r="E550" s="47"/>
    </row>
    <row r="551" spans="2:5">
      <c r="B551" s="64"/>
      <c r="C551" s="79"/>
      <c r="D551" s="16"/>
      <c r="E551" s="47"/>
    </row>
    <row r="552" spans="2:5">
      <c r="B552" s="64"/>
      <c r="C552" s="79"/>
      <c r="D552" s="16"/>
      <c r="E552" s="47"/>
    </row>
    <row r="553" spans="2:5">
      <c r="B553" s="64"/>
      <c r="C553" s="79"/>
      <c r="D553" s="16"/>
      <c r="E553" s="47"/>
    </row>
    <row r="554" spans="2:5">
      <c r="B554" s="64"/>
      <c r="C554" s="79"/>
      <c r="D554" s="16"/>
      <c r="E554" s="47"/>
    </row>
    <row r="555" spans="2:5">
      <c r="B555" s="64"/>
      <c r="C555" s="79"/>
      <c r="D555" s="16"/>
      <c r="E555" s="47"/>
    </row>
    <row r="556" spans="2:5">
      <c r="B556" s="64"/>
      <c r="C556" s="79"/>
      <c r="D556" s="16"/>
      <c r="E556" s="47"/>
    </row>
    <row r="557" spans="2:5">
      <c r="B557" s="64"/>
      <c r="C557" s="79"/>
      <c r="D557" s="16"/>
      <c r="E557" s="47"/>
    </row>
    <row r="558" spans="2:5">
      <c r="B558" s="64"/>
      <c r="C558" s="79"/>
      <c r="D558" s="16"/>
      <c r="E558" s="47"/>
    </row>
    <row r="559" spans="2:5">
      <c r="B559" s="64"/>
      <c r="C559" s="79"/>
      <c r="D559" s="16"/>
      <c r="E559" s="47"/>
    </row>
    <row r="560" spans="2:5">
      <c r="B560" s="64"/>
      <c r="C560" s="79"/>
      <c r="D560" s="16"/>
      <c r="E560" s="47"/>
    </row>
    <row r="561" spans="2:5">
      <c r="B561" s="64"/>
      <c r="C561" s="79"/>
      <c r="D561" s="16"/>
      <c r="E561" s="47"/>
    </row>
    <row r="562" spans="2:5">
      <c r="B562" s="64"/>
      <c r="C562" s="79"/>
      <c r="D562" s="16"/>
      <c r="E562" s="47"/>
    </row>
    <row r="563" spans="2:5">
      <c r="B563" s="64"/>
      <c r="C563" s="79"/>
      <c r="D563" s="16"/>
      <c r="E563" s="47"/>
    </row>
    <row r="564" spans="2:5">
      <c r="B564" s="64"/>
      <c r="C564" s="79"/>
      <c r="D564" s="16"/>
      <c r="E564" s="47"/>
    </row>
    <row r="565" spans="2:5">
      <c r="B565" s="64"/>
      <c r="C565" s="79"/>
      <c r="D565" s="16"/>
      <c r="E565" s="47"/>
    </row>
    <row r="566" spans="2:5">
      <c r="B566" s="64"/>
      <c r="C566" s="79"/>
      <c r="D566" s="16"/>
      <c r="E566" s="47"/>
    </row>
    <row r="567" spans="2:5">
      <c r="B567" s="64"/>
      <c r="C567" s="79"/>
      <c r="D567" s="16"/>
      <c r="E567" s="47"/>
    </row>
    <row r="568" spans="2:5">
      <c r="B568" s="64"/>
      <c r="C568" s="79"/>
      <c r="D568" s="16"/>
      <c r="E568" s="47"/>
    </row>
    <row r="569" spans="2:5">
      <c r="B569" s="64"/>
      <c r="C569" s="79"/>
      <c r="D569" s="16"/>
      <c r="E569" s="47"/>
    </row>
    <row r="570" spans="2:5">
      <c r="B570" s="64"/>
      <c r="C570" s="79"/>
      <c r="D570" s="16"/>
      <c r="E570" s="47"/>
    </row>
    <row r="571" spans="2:5">
      <c r="B571" s="64"/>
      <c r="C571" s="79"/>
      <c r="D571" s="16"/>
      <c r="E571" s="47"/>
    </row>
    <row r="572" spans="2:5">
      <c r="B572" s="64"/>
      <c r="C572" s="79"/>
      <c r="D572" s="16"/>
      <c r="E572" s="47"/>
    </row>
    <row r="573" spans="2:5">
      <c r="B573" s="64"/>
      <c r="C573" s="79"/>
      <c r="D573" s="16"/>
      <c r="E573" s="47"/>
    </row>
    <row r="574" spans="2:5">
      <c r="B574" s="64"/>
      <c r="C574" s="79"/>
      <c r="D574" s="16"/>
      <c r="E574" s="47"/>
    </row>
    <row r="575" spans="2:5">
      <c r="B575" s="64"/>
      <c r="C575" s="79"/>
      <c r="D575" s="16"/>
      <c r="E575" s="47"/>
    </row>
    <row r="576" spans="2:5">
      <c r="B576" s="64"/>
      <c r="C576" s="79"/>
      <c r="D576" s="16"/>
      <c r="E576" s="47"/>
    </row>
    <row r="577" spans="2:5">
      <c r="B577" s="64"/>
      <c r="C577" s="79"/>
      <c r="D577" s="16"/>
      <c r="E577" s="47"/>
    </row>
    <row r="578" spans="2:5">
      <c r="B578" s="64"/>
      <c r="C578" s="79"/>
      <c r="D578" s="16"/>
      <c r="E578" s="47"/>
    </row>
    <row r="579" spans="2:5">
      <c r="B579" s="64"/>
      <c r="C579" s="79"/>
      <c r="D579" s="16"/>
      <c r="E579" s="47"/>
    </row>
    <row r="580" spans="2:5">
      <c r="B580" s="64"/>
      <c r="C580" s="79"/>
      <c r="D580" s="16"/>
      <c r="E580" s="47"/>
    </row>
    <row r="581" spans="2:5">
      <c r="B581" s="64"/>
      <c r="C581" s="79"/>
      <c r="D581" s="16"/>
      <c r="E581" s="47"/>
    </row>
    <row r="582" spans="2:5">
      <c r="B582" s="64"/>
      <c r="C582" s="79"/>
      <c r="D582" s="16"/>
      <c r="E582" s="47"/>
    </row>
    <row r="583" spans="2:5">
      <c r="B583" s="64"/>
      <c r="C583" s="79"/>
      <c r="D583" s="16"/>
      <c r="E583" s="47"/>
    </row>
    <row r="584" spans="2:5">
      <c r="B584" s="64"/>
      <c r="C584" s="79"/>
      <c r="D584" s="16"/>
      <c r="E584" s="47"/>
    </row>
    <row r="585" spans="2:5">
      <c r="B585" s="64"/>
      <c r="C585" s="79"/>
      <c r="D585" s="16"/>
      <c r="E585" s="47"/>
    </row>
    <row r="586" spans="2:5">
      <c r="B586" s="64"/>
      <c r="C586" s="79"/>
      <c r="D586" s="16"/>
      <c r="E586" s="47"/>
    </row>
    <row r="587" spans="2:5">
      <c r="B587" s="64"/>
      <c r="C587" s="79"/>
      <c r="D587" s="16"/>
      <c r="E587" s="47"/>
    </row>
    <row r="588" spans="2:5">
      <c r="B588" s="64"/>
      <c r="C588" s="79"/>
      <c r="D588" s="16"/>
      <c r="E588" s="47"/>
    </row>
    <row r="589" spans="2:5">
      <c r="B589" s="64"/>
      <c r="C589" s="79"/>
      <c r="D589" s="16"/>
      <c r="E589" s="47"/>
    </row>
    <row r="590" spans="2:5">
      <c r="B590" s="64"/>
      <c r="C590" s="79"/>
      <c r="D590" s="16"/>
      <c r="E590" s="47"/>
    </row>
    <row r="591" spans="2:5">
      <c r="B591" s="64"/>
      <c r="C591" s="79"/>
      <c r="D591" s="16"/>
      <c r="E591" s="47"/>
    </row>
    <row r="592" spans="2:5">
      <c r="B592" s="64"/>
      <c r="C592" s="79"/>
      <c r="D592" s="16"/>
      <c r="E592" s="47"/>
    </row>
    <row r="593" spans="2:5">
      <c r="B593" s="64"/>
      <c r="C593" s="79"/>
      <c r="D593" s="16"/>
      <c r="E593" s="47"/>
    </row>
    <row r="594" spans="2:5">
      <c r="B594" s="64"/>
      <c r="C594" s="79"/>
      <c r="D594" s="16"/>
      <c r="E594" s="47"/>
    </row>
    <row r="595" spans="2:5">
      <c r="B595" s="64"/>
      <c r="C595" s="79"/>
      <c r="D595" s="16"/>
      <c r="E595" s="47"/>
    </row>
    <row r="596" spans="2:5">
      <c r="B596" s="64"/>
      <c r="C596" s="79"/>
      <c r="D596" s="16"/>
      <c r="E596" s="47"/>
    </row>
    <row r="597" spans="2:5">
      <c r="B597" s="64"/>
      <c r="C597" s="79"/>
      <c r="D597" s="16"/>
      <c r="E597" s="47"/>
    </row>
    <row r="598" spans="2:5">
      <c r="B598" s="64"/>
      <c r="C598" s="79"/>
      <c r="D598" s="16"/>
      <c r="E598" s="47"/>
    </row>
    <row r="599" spans="2:5">
      <c r="B599" s="64"/>
      <c r="C599" s="79"/>
      <c r="D599" s="16"/>
      <c r="E599" s="47"/>
    </row>
    <row r="600" spans="2:5">
      <c r="B600" s="64"/>
      <c r="C600" s="79"/>
      <c r="D600" s="16"/>
      <c r="E600" s="47"/>
    </row>
    <row r="601" spans="2:5">
      <c r="B601" s="64"/>
      <c r="C601" s="79"/>
      <c r="D601" s="16"/>
      <c r="E601" s="47"/>
    </row>
    <row r="602" spans="2:5">
      <c r="B602" s="64"/>
      <c r="C602" s="79"/>
      <c r="D602" s="16"/>
      <c r="E602" s="47"/>
    </row>
    <row r="603" spans="2:5">
      <c r="B603" s="64"/>
      <c r="C603" s="79"/>
      <c r="D603" s="16"/>
      <c r="E603" s="47"/>
    </row>
    <row r="604" spans="2:5">
      <c r="B604" s="64"/>
      <c r="C604" s="79"/>
      <c r="D604" s="16"/>
      <c r="E604" s="47"/>
    </row>
    <row r="605" spans="2:5">
      <c r="B605" s="64"/>
      <c r="C605" s="79"/>
      <c r="D605" s="16"/>
      <c r="E605" s="47"/>
    </row>
    <row r="606" spans="2:5">
      <c r="B606" s="64"/>
      <c r="C606" s="79"/>
      <c r="D606" s="16"/>
      <c r="E606" s="47"/>
    </row>
    <row r="607" spans="2:5">
      <c r="B607" s="64"/>
      <c r="C607" s="79"/>
      <c r="D607" s="16"/>
      <c r="E607" s="47"/>
    </row>
    <row r="608" spans="2:5">
      <c r="B608" s="64"/>
      <c r="C608" s="79"/>
      <c r="D608" s="16"/>
      <c r="E608" s="47"/>
    </row>
    <row r="609" spans="2:5">
      <c r="B609" s="64"/>
      <c r="C609" s="79"/>
      <c r="D609" s="16"/>
      <c r="E609" s="47"/>
    </row>
    <row r="610" spans="2:5">
      <c r="B610" s="64"/>
      <c r="C610" s="79"/>
      <c r="D610" s="16"/>
      <c r="E610" s="47"/>
    </row>
    <row r="611" spans="2:5">
      <c r="B611" s="64"/>
      <c r="C611" s="79"/>
      <c r="D611" s="16"/>
      <c r="E611" s="47"/>
    </row>
    <row r="612" spans="2:5">
      <c r="B612" s="64"/>
      <c r="C612" s="79"/>
      <c r="D612" s="16"/>
      <c r="E612" s="47"/>
    </row>
    <row r="613" spans="2:5">
      <c r="B613" s="64"/>
      <c r="C613" s="79"/>
      <c r="D613" s="16"/>
      <c r="E613" s="47"/>
    </row>
    <row r="614" spans="2:5">
      <c r="B614" s="64"/>
      <c r="C614" s="79"/>
      <c r="D614" s="16"/>
      <c r="E614" s="47"/>
    </row>
    <row r="615" spans="2:5">
      <c r="B615" s="64"/>
      <c r="C615" s="79"/>
      <c r="D615" s="16"/>
      <c r="E615" s="47"/>
    </row>
    <row r="616" spans="2:5">
      <c r="B616" s="64"/>
      <c r="C616" s="79"/>
      <c r="D616" s="16"/>
      <c r="E616" s="47"/>
    </row>
    <row r="617" spans="2:5">
      <c r="B617" s="64"/>
      <c r="C617" s="79"/>
      <c r="D617" s="16"/>
      <c r="E617" s="47"/>
    </row>
    <row r="618" spans="2:5">
      <c r="B618" s="64"/>
      <c r="C618" s="79"/>
      <c r="D618" s="16"/>
      <c r="E618" s="47"/>
    </row>
    <row r="619" spans="2:5">
      <c r="B619" s="64"/>
      <c r="C619" s="79"/>
      <c r="D619" s="16"/>
      <c r="E619" s="47"/>
    </row>
    <row r="620" spans="2:5">
      <c r="B620" s="64"/>
      <c r="C620" s="79"/>
      <c r="D620" s="16"/>
      <c r="E620" s="47"/>
    </row>
    <row r="621" spans="2:5">
      <c r="B621" s="64"/>
      <c r="C621" s="79"/>
      <c r="D621" s="16"/>
      <c r="E621" s="47"/>
    </row>
    <row r="622" spans="2:5">
      <c r="B622" s="64"/>
      <c r="C622" s="79"/>
      <c r="D622" s="16"/>
      <c r="E622" s="47"/>
    </row>
    <row r="623" spans="2:5">
      <c r="B623" s="64"/>
      <c r="C623" s="79"/>
      <c r="D623" s="16"/>
      <c r="E623" s="47"/>
    </row>
    <row r="624" spans="2:5">
      <c r="B624" s="64"/>
      <c r="C624" s="79"/>
      <c r="D624" s="16"/>
      <c r="E624" s="47"/>
    </row>
    <row r="625" spans="2:5">
      <c r="B625" s="64"/>
      <c r="C625" s="79"/>
      <c r="D625" s="16"/>
      <c r="E625" s="47"/>
    </row>
    <row r="626" spans="2:5">
      <c r="B626" s="64"/>
      <c r="C626" s="79"/>
      <c r="D626" s="16"/>
      <c r="E626" s="47"/>
    </row>
    <row r="627" spans="2:5">
      <c r="B627" s="64"/>
      <c r="C627" s="79"/>
      <c r="D627" s="16"/>
      <c r="E627" s="47"/>
    </row>
    <row r="628" spans="2:5">
      <c r="B628" s="64"/>
      <c r="C628" s="79"/>
      <c r="D628" s="16"/>
      <c r="E628" s="47"/>
    </row>
    <row r="629" spans="2:5">
      <c r="B629" s="64"/>
      <c r="C629" s="79"/>
      <c r="D629" s="16"/>
      <c r="E629" s="47"/>
    </row>
    <row r="630" spans="2:5">
      <c r="B630" s="64"/>
      <c r="C630" s="79"/>
      <c r="D630" s="16"/>
      <c r="E630" s="47"/>
    </row>
    <row r="631" spans="2:5">
      <c r="B631" s="64"/>
      <c r="C631" s="79"/>
      <c r="D631" s="16"/>
      <c r="E631" s="47"/>
    </row>
    <row r="632" spans="2:5">
      <c r="B632" s="64"/>
      <c r="C632" s="79"/>
      <c r="D632" s="16"/>
      <c r="E632" s="47"/>
    </row>
    <row r="633" spans="2:5">
      <c r="B633" s="64"/>
      <c r="C633" s="79"/>
      <c r="D633" s="16"/>
      <c r="E633" s="47"/>
    </row>
    <row r="634" spans="2:5">
      <c r="B634" s="64"/>
      <c r="C634" s="79"/>
      <c r="D634" s="16"/>
      <c r="E634" s="47"/>
    </row>
    <row r="635" spans="2:5">
      <c r="B635" s="64"/>
      <c r="C635" s="79"/>
      <c r="D635" s="16"/>
      <c r="E635" s="47"/>
    </row>
    <row r="636" spans="2:5">
      <c r="B636" s="64"/>
      <c r="C636" s="79"/>
      <c r="D636" s="16"/>
      <c r="E636" s="47"/>
    </row>
    <row r="637" spans="2:5">
      <c r="B637" s="64"/>
      <c r="C637" s="79"/>
      <c r="D637" s="16"/>
      <c r="E637" s="47"/>
    </row>
    <row r="638" spans="2:5">
      <c r="B638" s="64"/>
      <c r="C638" s="79"/>
      <c r="D638" s="16"/>
      <c r="E638" s="47"/>
    </row>
    <row r="639" spans="2:5">
      <c r="B639" s="64"/>
      <c r="C639" s="79"/>
      <c r="D639" s="16"/>
      <c r="E639" s="47"/>
    </row>
    <row r="640" spans="2:5">
      <c r="B640" s="64"/>
      <c r="C640" s="79"/>
      <c r="D640" s="16"/>
      <c r="E640" s="47"/>
    </row>
    <row r="641" spans="2:5">
      <c r="B641" s="64"/>
      <c r="C641" s="79"/>
      <c r="D641" s="16"/>
      <c r="E641" s="47"/>
    </row>
    <row r="642" spans="2:5">
      <c r="B642" s="64"/>
      <c r="C642" s="79"/>
      <c r="D642" s="16"/>
      <c r="E642" s="47"/>
    </row>
    <row r="643" spans="2:5">
      <c r="B643" s="64"/>
      <c r="C643" s="79"/>
      <c r="D643" s="16"/>
      <c r="E643" s="47"/>
    </row>
    <row r="644" spans="2:5">
      <c r="B644" s="64"/>
      <c r="C644" s="79"/>
      <c r="D644" s="16"/>
      <c r="E644" s="47"/>
    </row>
    <row r="645" spans="2:5">
      <c r="B645" s="64"/>
      <c r="C645" s="79"/>
      <c r="D645" s="16"/>
      <c r="E645" s="47"/>
    </row>
    <row r="646" spans="2:5">
      <c r="B646" s="64"/>
      <c r="C646" s="79"/>
      <c r="D646" s="16"/>
      <c r="E646" s="47"/>
    </row>
    <row r="647" spans="2:5">
      <c r="B647" s="64"/>
      <c r="C647" s="79"/>
      <c r="D647" s="16"/>
      <c r="E647" s="47"/>
    </row>
    <row r="648" spans="2:5">
      <c r="B648" s="64"/>
      <c r="C648" s="79"/>
      <c r="D648" s="16"/>
      <c r="E648" s="47"/>
    </row>
    <row r="649" spans="2:5">
      <c r="B649" s="64"/>
      <c r="C649" s="79"/>
      <c r="D649" s="16"/>
      <c r="E649" s="47"/>
    </row>
    <row r="650" spans="2:5">
      <c r="B650" s="64"/>
      <c r="C650" s="79"/>
      <c r="D650" s="16"/>
      <c r="E650" s="47"/>
    </row>
    <row r="651" spans="2:5">
      <c r="B651" s="64"/>
      <c r="C651" s="79"/>
      <c r="D651" s="16"/>
      <c r="E651" s="47"/>
    </row>
    <row r="652" spans="2:5">
      <c r="B652" s="64"/>
      <c r="C652" s="79"/>
      <c r="D652" s="16"/>
      <c r="E652" s="47"/>
    </row>
    <row r="653" spans="2:5">
      <c r="B653" s="64"/>
      <c r="C653" s="79"/>
      <c r="D653" s="16"/>
      <c r="E653" s="47"/>
    </row>
    <row r="654" spans="2:5">
      <c r="B654" s="64"/>
      <c r="C654" s="79"/>
      <c r="D654" s="16"/>
      <c r="E654" s="47"/>
    </row>
    <row r="655" spans="2:5">
      <c r="B655" s="64"/>
      <c r="C655" s="79"/>
      <c r="D655" s="16"/>
      <c r="E655" s="47"/>
    </row>
    <row r="656" spans="2:5">
      <c r="B656" s="64"/>
      <c r="C656" s="79"/>
      <c r="D656" s="16"/>
      <c r="E656" s="47"/>
    </row>
    <row r="657" spans="2:5">
      <c r="B657" s="64"/>
      <c r="C657" s="79"/>
      <c r="D657" s="16"/>
      <c r="E657" s="47"/>
    </row>
    <row r="658" spans="2:5">
      <c r="B658" s="64"/>
      <c r="C658" s="79"/>
      <c r="D658" s="16"/>
      <c r="E658" s="47"/>
    </row>
    <row r="659" spans="2:5">
      <c r="B659" s="64"/>
      <c r="C659" s="79"/>
      <c r="D659" s="16"/>
      <c r="E659" s="47"/>
    </row>
    <row r="660" spans="2:5">
      <c r="B660" s="64"/>
      <c r="C660" s="79"/>
      <c r="D660" s="16"/>
      <c r="E660" s="47"/>
    </row>
    <row r="661" spans="2:5">
      <c r="B661" s="64"/>
      <c r="C661" s="79"/>
      <c r="D661" s="16"/>
      <c r="E661" s="47"/>
    </row>
    <row r="662" spans="2:5">
      <c r="B662" s="64"/>
      <c r="C662" s="79"/>
      <c r="D662" s="16"/>
      <c r="E662" s="47"/>
    </row>
    <row r="663" spans="2:5">
      <c r="B663" s="64"/>
      <c r="C663" s="79"/>
      <c r="D663" s="16"/>
      <c r="E663" s="47"/>
    </row>
    <row r="664" spans="2:5">
      <c r="B664" s="64"/>
      <c r="C664" s="79"/>
      <c r="D664" s="16"/>
      <c r="E664" s="47"/>
    </row>
    <row r="665" spans="2:5">
      <c r="B665" s="64"/>
      <c r="C665" s="79"/>
      <c r="D665" s="16"/>
      <c r="E665" s="47"/>
    </row>
    <row r="666" spans="2:5">
      <c r="B666" s="64"/>
      <c r="C666" s="79"/>
      <c r="D666" s="16"/>
      <c r="E666" s="47"/>
    </row>
    <row r="667" spans="2:5">
      <c r="B667" s="64"/>
      <c r="C667" s="79"/>
      <c r="D667" s="16"/>
      <c r="E667" s="47"/>
    </row>
    <row r="668" spans="2:5">
      <c r="B668" s="64"/>
      <c r="C668" s="79"/>
      <c r="D668" s="16"/>
      <c r="E668" s="47"/>
    </row>
    <row r="669" spans="2:5">
      <c r="B669" s="64"/>
      <c r="C669" s="79"/>
      <c r="D669" s="16"/>
      <c r="E669" s="47"/>
    </row>
    <row r="670" spans="2:5">
      <c r="B670" s="64"/>
      <c r="C670" s="79"/>
      <c r="D670" s="16"/>
      <c r="E670" s="47"/>
    </row>
    <row r="671" spans="2:5">
      <c r="B671" s="64"/>
      <c r="C671" s="79"/>
      <c r="D671" s="16"/>
      <c r="E671" s="47"/>
    </row>
    <row r="672" spans="2:5">
      <c r="B672" s="64"/>
      <c r="C672" s="79"/>
      <c r="D672" s="16"/>
      <c r="E672" s="47"/>
    </row>
    <row r="673" spans="2:5">
      <c r="B673" s="64"/>
      <c r="C673" s="79"/>
      <c r="D673" s="16"/>
      <c r="E673" s="47"/>
    </row>
    <row r="674" spans="2:5">
      <c r="B674" s="64"/>
      <c r="C674" s="79"/>
      <c r="D674" s="16"/>
      <c r="E674" s="47"/>
    </row>
    <row r="675" spans="2:5">
      <c r="B675" s="64"/>
      <c r="C675" s="79"/>
      <c r="D675" s="16"/>
      <c r="E675" s="47"/>
    </row>
    <row r="676" spans="2:5">
      <c r="B676" s="64"/>
      <c r="C676" s="79"/>
      <c r="D676" s="16"/>
      <c r="E676" s="47"/>
    </row>
    <row r="677" spans="2:5">
      <c r="B677" s="64"/>
      <c r="C677" s="79"/>
      <c r="D677" s="16"/>
      <c r="E677" s="47"/>
    </row>
    <row r="678" spans="2:5">
      <c r="B678" s="64"/>
      <c r="C678" s="79"/>
      <c r="D678" s="16"/>
      <c r="E678" s="47"/>
    </row>
    <row r="679" spans="2:5">
      <c r="B679" s="64"/>
      <c r="C679" s="79"/>
      <c r="D679" s="16"/>
      <c r="E679" s="47"/>
    </row>
    <row r="680" spans="2:5">
      <c r="B680" s="64"/>
      <c r="C680" s="79"/>
      <c r="D680" s="16"/>
      <c r="E680" s="47"/>
    </row>
    <row r="681" spans="2:5">
      <c r="B681" s="64"/>
      <c r="C681" s="79"/>
      <c r="D681" s="16"/>
      <c r="E681" s="47"/>
    </row>
    <row r="682" spans="2:5">
      <c r="B682" s="64"/>
      <c r="C682" s="79"/>
      <c r="D682" s="16"/>
      <c r="E682" s="47"/>
    </row>
    <row r="683" spans="2:5">
      <c r="B683" s="64"/>
      <c r="C683" s="79"/>
      <c r="D683" s="16"/>
      <c r="E683" s="47"/>
    </row>
    <row r="684" spans="2:5">
      <c r="B684" s="64"/>
      <c r="C684" s="79"/>
      <c r="D684" s="16"/>
      <c r="E684" s="47"/>
    </row>
    <row r="685" spans="2:5">
      <c r="B685" s="64"/>
      <c r="C685" s="79"/>
      <c r="D685" s="16"/>
      <c r="E685" s="47"/>
    </row>
    <row r="686" spans="2:5">
      <c r="B686" s="64"/>
      <c r="C686" s="79"/>
      <c r="D686" s="16"/>
      <c r="E686" s="47"/>
    </row>
    <row r="687" spans="2:5">
      <c r="B687" s="64"/>
      <c r="C687" s="79"/>
      <c r="D687" s="16"/>
      <c r="E687" s="47"/>
    </row>
    <row r="688" spans="2:5">
      <c r="B688" s="64"/>
      <c r="C688" s="79"/>
      <c r="D688" s="16"/>
      <c r="E688" s="47"/>
    </row>
    <row r="689" spans="2:5">
      <c r="B689" s="64"/>
      <c r="C689" s="79"/>
      <c r="D689" s="16"/>
      <c r="E689" s="47"/>
    </row>
    <row r="690" spans="2:5">
      <c r="B690" s="64"/>
      <c r="C690" s="79"/>
      <c r="D690" s="16"/>
      <c r="E690" s="47"/>
    </row>
    <row r="691" spans="2:5">
      <c r="B691" s="64"/>
      <c r="C691" s="79"/>
      <c r="D691" s="16"/>
      <c r="E691" s="47"/>
    </row>
    <row r="692" spans="2:5">
      <c r="B692" s="64"/>
      <c r="C692" s="79"/>
      <c r="D692" s="16"/>
      <c r="E692" s="47"/>
    </row>
    <row r="693" spans="2:5">
      <c r="B693" s="64"/>
      <c r="C693" s="79"/>
      <c r="D693" s="16"/>
      <c r="E693" s="47"/>
    </row>
    <row r="694" spans="2:5">
      <c r="B694" s="64"/>
      <c r="C694" s="79"/>
      <c r="D694" s="16"/>
      <c r="E694" s="47"/>
    </row>
    <row r="695" spans="2:5">
      <c r="B695" s="64"/>
      <c r="C695" s="79"/>
      <c r="D695" s="16"/>
      <c r="E695" s="47"/>
    </row>
    <row r="696" spans="2:5">
      <c r="B696" s="64"/>
      <c r="C696" s="79"/>
      <c r="D696" s="16"/>
      <c r="E696" s="47"/>
    </row>
    <row r="697" spans="2:5">
      <c r="B697" s="64"/>
      <c r="C697" s="79"/>
      <c r="D697" s="16"/>
      <c r="E697" s="47"/>
    </row>
    <row r="698" spans="2:5">
      <c r="B698" s="64"/>
      <c r="C698" s="79"/>
      <c r="D698" s="16"/>
      <c r="E698" s="47"/>
    </row>
    <row r="699" spans="2:5">
      <c r="B699" s="64"/>
      <c r="C699" s="79"/>
      <c r="D699" s="16"/>
      <c r="E699" s="47"/>
    </row>
    <row r="700" spans="2:5">
      <c r="B700" s="64"/>
      <c r="C700" s="79"/>
      <c r="D700" s="16"/>
      <c r="E700" s="47"/>
    </row>
    <row r="701" spans="2:5">
      <c r="B701" s="64"/>
      <c r="C701" s="79"/>
      <c r="D701" s="16"/>
      <c r="E701" s="47"/>
    </row>
    <row r="702" spans="2:5">
      <c r="B702" s="64"/>
      <c r="C702" s="79"/>
      <c r="D702" s="16"/>
      <c r="E702" s="47"/>
    </row>
    <row r="703" spans="2:5">
      <c r="B703" s="64"/>
      <c r="C703" s="79"/>
      <c r="D703" s="16"/>
      <c r="E703" s="47"/>
    </row>
    <row r="704" spans="2:5">
      <c r="B704" s="64"/>
      <c r="C704" s="79"/>
      <c r="D704" s="16"/>
      <c r="E704" s="47"/>
    </row>
    <row r="705" spans="2:5">
      <c r="B705" s="64"/>
      <c r="C705" s="79"/>
      <c r="D705" s="16"/>
      <c r="E705" s="47"/>
    </row>
    <row r="706" spans="2:5">
      <c r="B706" s="64"/>
      <c r="C706" s="79"/>
      <c r="D706" s="16"/>
      <c r="E706" s="47"/>
    </row>
    <row r="707" spans="2:5">
      <c r="B707" s="64"/>
      <c r="C707" s="79"/>
      <c r="D707" s="16"/>
      <c r="E707" s="47"/>
    </row>
    <row r="708" spans="2:5">
      <c r="B708" s="64"/>
      <c r="C708" s="79"/>
      <c r="D708" s="16"/>
      <c r="E708" s="47"/>
    </row>
    <row r="709" spans="2:5">
      <c r="B709" s="64"/>
      <c r="C709" s="79"/>
      <c r="D709" s="16"/>
      <c r="E709" s="47"/>
    </row>
    <row r="710" spans="2:5">
      <c r="B710" s="64"/>
      <c r="C710" s="79"/>
      <c r="D710" s="16"/>
      <c r="E710" s="47"/>
    </row>
    <row r="711" spans="2:5">
      <c r="B711" s="64"/>
      <c r="C711" s="79"/>
      <c r="D711" s="16"/>
      <c r="E711" s="47"/>
    </row>
    <row r="712" spans="2:5">
      <c r="B712" s="64"/>
      <c r="C712" s="79"/>
      <c r="D712" s="16"/>
      <c r="E712" s="47"/>
    </row>
    <row r="713" spans="2:5">
      <c r="B713" s="64"/>
      <c r="C713" s="79"/>
      <c r="D713" s="16"/>
      <c r="E713" s="47"/>
    </row>
    <row r="714" spans="2:5">
      <c r="B714" s="64"/>
      <c r="C714" s="79"/>
      <c r="D714" s="16"/>
      <c r="E714" s="47"/>
    </row>
    <row r="715" spans="2:5">
      <c r="B715" s="64"/>
      <c r="C715" s="79"/>
      <c r="D715" s="16"/>
      <c r="E715" s="47"/>
    </row>
    <row r="716" spans="2:5">
      <c r="B716" s="64"/>
      <c r="C716" s="79"/>
      <c r="D716" s="16"/>
      <c r="E716" s="47"/>
    </row>
    <row r="717" spans="2:5">
      <c r="B717" s="64"/>
      <c r="C717" s="79"/>
      <c r="D717" s="16"/>
      <c r="E717" s="47"/>
    </row>
    <row r="718" spans="2:5">
      <c r="B718" s="64"/>
      <c r="C718" s="79"/>
      <c r="D718" s="16"/>
      <c r="E718" s="47"/>
    </row>
    <row r="719" spans="2:5">
      <c r="B719" s="64"/>
      <c r="C719" s="79"/>
      <c r="D719" s="16"/>
      <c r="E719" s="47"/>
    </row>
    <row r="720" spans="2:5">
      <c r="B720" s="64"/>
      <c r="C720" s="79"/>
      <c r="D720" s="16"/>
      <c r="E720" s="47"/>
    </row>
    <row r="721" spans="2:5">
      <c r="B721" s="64"/>
      <c r="C721" s="79"/>
      <c r="D721" s="16"/>
      <c r="E721" s="47"/>
    </row>
    <row r="722" spans="2:5">
      <c r="B722" s="64"/>
      <c r="C722" s="79"/>
      <c r="D722" s="16"/>
      <c r="E722" s="47"/>
    </row>
    <row r="723" spans="2:5">
      <c r="B723" s="64"/>
      <c r="C723" s="79"/>
      <c r="D723" s="16"/>
      <c r="E723" s="47"/>
    </row>
    <row r="724" spans="2:5">
      <c r="B724" s="64"/>
      <c r="C724" s="79"/>
      <c r="D724" s="16"/>
      <c r="E724" s="47"/>
    </row>
    <row r="725" spans="2:5">
      <c r="B725" s="64"/>
      <c r="C725" s="79"/>
      <c r="D725" s="16"/>
      <c r="E725" s="47"/>
    </row>
    <row r="726" spans="2:5">
      <c r="B726" s="64"/>
      <c r="C726" s="79"/>
      <c r="D726" s="16"/>
      <c r="E726" s="47"/>
    </row>
    <row r="727" spans="2:5">
      <c r="B727" s="64"/>
      <c r="C727" s="79"/>
      <c r="D727" s="16"/>
      <c r="E727" s="47"/>
    </row>
    <row r="728" spans="2:5">
      <c r="B728" s="64"/>
      <c r="C728" s="79"/>
      <c r="D728" s="16"/>
      <c r="E728" s="47"/>
    </row>
    <row r="729" spans="2:5">
      <c r="B729" s="64"/>
      <c r="C729" s="79"/>
      <c r="D729" s="16"/>
      <c r="E729" s="47"/>
    </row>
    <row r="730" spans="2:5">
      <c r="B730" s="64"/>
      <c r="C730" s="79"/>
      <c r="D730" s="16"/>
      <c r="E730" s="47"/>
    </row>
    <row r="731" spans="2:5">
      <c r="B731" s="64"/>
      <c r="C731" s="79"/>
      <c r="D731" s="16"/>
      <c r="E731" s="47"/>
    </row>
    <row r="732" spans="2:5">
      <c r="B732" s="64"/>
      <c r="C732" s="79"/>
      <c r="D732" s="16"/>
      <c r="E732" s="47"/>
    </row>
    <row r="733" spans="2:5">
      <c r="B733" s="64"/>
      <c r="C733" s="79"/>
      <c r="D733" s="16"/>
      <c r="E733" s="47"/>
    </row>
    <row r="734" spans="2:5">
      <c r="B734" s="64"/>
      <c r="C734" s="79"/>
      <c r="D734" s="16"/>
      <c r="E734" s="47"/>
    </row>
    <row r="735" spans="2:5">
      <c r="B735" s="64"/>
      <c r="C735" s="79"/>
      <c r="D735" s="16"/>
      <c r="E735" s="47"/>
    </row>
    <row r="736" spans="2:5">
      <c r="B736" s="64"/>
      <c r="C736" s="79"/>
      <c r="D736" s="16"/>
      <c r="E736" s="47"/>
    </row>
    <row r="737" spans="2:5">
      <c r="B737" s="64"/>
      <c r="C737" s="79"/>
      <c r="D737" s="16"/>
      <c r="E737" s="47"/>
    </row>
    <row r="738" spans="2:5">
      <c r="B738" s="64"/>
      <c r="C738" s="79"/>
      <c r="D738" s="16"/>
      <c r="E738" s="47"/>
    </row>
    <row r="739" spans="2:5">
      <c r="B739" s="64"/>
      <c r="C739" s="79"/>
      <c r="D739" s="16"/>
      <c r="E739" s="47"/>
    </row>
    <row r="740" spans="2:5">
      <c r="B740" s="64"/>
      <c r="C740" s="79"/>
      <c r="D740" s="16"/>
      <c r="E740" s="47"/>
    </row>
    <row r="741" spans="2:5">
      <c r="B741" s="64"/>
      <c r="C741" s="79"/>
      <c r="D741" s="16"/>
      <c r="E741" s="47"/>
    </row>
    <row r="742" spans="2:5">
      <c r="B742" s="64"/>
      <c r="C742" s="79"/>
      <c r="D742" s="16"/>
      <c r="E742" s="47"/>
    </row>
    <row r="743" spans="2:5">
      <c r="B743" s="64"/>
      <c r="C743" s="79"/>
      <c r="D743" s="16"/>
      <c r="E743" s="47"/>
    </row>
    <row r="744" spans="2:5">
      <c r="B744" s="64"/>
      <c r="C744" s="79"/>
      <c r="D744" s="16"/>
      <c r="E744" s="47"/>
    </row>
    <row r="745" spans="2:5">
      <c r="B745" s="64"/>
      <c r="C745" s="79"/>
      <c r="D745" s="16"/>
      <c r="E745" s="47"/>
    </row>
    <row r="746" spans="2:5">
      <c r="B746" s="64"/>
      <c r="C746" s="79"/>
      <c r="D746" s="16"/>
      <c r="E746" s="47"/>
    </row>
    <row r="747" spans="2:5">
      <c r="B747" s="64"/>
      <c r="C747" s="79"/>
      <c r="D747" s="16"/>
      <c r="E747" s="47"/>
    </row>
    <row r="748" spans="2:5">
      <c r="B748" s="64"/>
      <c r="C748" s="79"/>
      <c r="D748" s="16"/>
      <c r="E748" s="47"/>
    </row>
    <row r="749" spans="2:5">
      <c r="B749" s="64"/>
      <c r="C749" s="79"/>
      <c r="D749" s="16"/>
      <c r="E749" s="47"/>
    </row>
    <row r="750" spans="2:5">
      <c r="B750" s="64"/>
      <c r="C750" s="79"/>
      <c r="D750" s="16"/>
      <c r="E750" s="47"/>
    </row>
    <row r="751" spans="2:5">
      <c r="B751" s="64"/>
      <c r="C751" s="79"/>
      <c r="D751" s="16"/>
      <c r="E751" s="47"/>
    </row>
    <row r="752" spans="2:5">
      <c r="B752" s="64"/>
      <c r="C752" s="79"/>
      <c r="D752" s="16"/>
      <c r="E752" s="47"/>
    </row>
    <row r="753" spans="2:5">
      <c r="B753" s="64"/>
      <c r="C753" s="79"/>
      <c r="D753" s="16"/>
      <c r="E753" s="47"/>
    </row>
    <row r="754" spans="2:5">
      <c r="B754" s="64"/>
      <c r="C754" s="79"/>
      <c r="D754" s="16"/>
      <c r="E754" s="47"/>
    </row>
    <row r="755" spans="2:5">
      <c r="B755" s="64"/>
      <c r="C755" s="79"/>
      <c r="D755" s="16"/>
      <c r="E755" s="47"/>
    </row>
    <row r="756" spans="2:5">
      <c r="B756" s="64"/>
      <c r="C756" s="79"/>
      <c r="D756" s="16"/>
      <c r="E756" s="47"/>
    </row>
    <row r="757" spans="2:5">
      <c r="B757" s="64"/>
      <c r="C757" s="79"/>
      <c r="D757" s="16"/>
      <c r="E757" s="47"/>
    </row>
    <row r="758" spans="2:5">
      <c r="B758" s="64"/>
      <c r="C758" s="79"/>
      <c r="D758" s="16"/>
      <c r="E758" s="47"/>
    </row>
    <row r="759" spans="2:5">
      <c r="B759" s="64"/>
      <c r="C759" s="79"/>
      <c r="D759" s="16"/>
      <c r="E759" s="47"/>
    </row>
    <row r="760" spans="2:5">
      <c r="B760" s="64"/>
      <c r="C760" s="79"/>
      <c r="D760" s="16"/>
      <c r="E760" s="47"/>
    </row>
    <row r="761" spans="2:5">
      <c r="B761" s="64"/>
      <c r="C761" s="79"/>
      <c r="D761" s="16"/>
      <c r="E761" s="47"/>
    </row>
    <row r="762" spans="2:5">
      <c r="B762" s="64"/>
      <c r="C762" s="79"/>
      <c r="D762" s="16"/>
      <c r="E762" s="47"/>
    </row>
    <row r="763" spans="2:5">
      <c r="B763" s="64"/>
      <c r="C763" s="79"/>
      <c r="D763" s="16"/>
      <c r="E763" s="47"/>
    </row>
    <row r="764" spans="2:5">
      <c r="B764" s="64"/>
      <c r="C764" s="79"/>
      <c r="D764" s="16"/>
      <c r="E764" s="47"/>
    </row>
    <row r="765" spans="2:5">
      <c r="B765" s="64"/>
      <c r="C765" s="79"/>
      <c r="D765" s="16"/>
      <c r="E765" s="47"/>
    </row>
    <row r="766" spans="2:5">
      <c r="B766" s="64"/>
      <c r="C766" s="79"/>
      <c r="D766" s="16"/>
      <c r="E766" s="47"/>
    </row>
    <row r="767" spans="2:5">
      <c r="B767" s="64"/>
      <c r="C767" s="79"/>
      <c r="D767" s="16"/>
      <c r="E767" s="47"/>
    </row>
    <row r="768" spans="2:5">
      <c r="B768" s="64"/>
      <c r="C768" s="79"/>
      <c r="D768" s="16"/>
      <c r="E768" s="47"/>
    </row>
    <row r="769" spans="2:5">
      <c r="B769" s="64"/>
      <c r="C769" s="79"/>
      <c r="D769" s="16"/>
      <c r="E769" s="47"/>
    </row>
    <row r="770" spans="2:5">
      <c r="B770" s="64"/>
      <c r="C770" s="79"/>
      <c r="D770" s="16"/>
      <c r="E770" s="47"/>
    </row>
    <row r="771" spans="2:5">
      <c r="B771" s="64"/>
      <c r="C771" s="79"/>
      <c r="D771" s="16"/>
      <c r="E771" s="47"/>
    </row>
    <row r="772" spans="2:5">
      <c r="B772" s="64"/>
      <c r="C772" s="79"/>
      <c r="D772" s="16"/>
      <c r="E772" s="47"/>
    </row>
    <row r="773" spans="2:5">
      <c r="B773" s="64"/>
      <c r="C773" s="79"/>
      <c r="D773" s="16"/>
      <c r="E773" s="47"/>
    </row>
    <row r="774" spans="2:5">
      <c r="B774" s="64"/>
      <c r="C774" s="79"/>
      <c r="D774" s="16"/>
      <c r="E774" s="47"/>
    </row>
    <row r="775" spans="2:5">
      <c r="B775" s="64"/>
      <c r="C775" s="79"/>
      <c r="D775" s="16"/>
      <c r="E775" s="47"/>
    </row>
    <row r="776" spans="2:5">
      <c r="B776" s="64"/>
      <c r="C776" s="79"/>
      <c r="D776" s="16"/>
      <c r="E776" s="47"/>
    </row>
    <row r="777" spans="2:5">
      <c r="B777" s="64"/>
      <c r="C777" s="79"/>
      <c r="D777" s="16"/>
      <c r="E777" s="47"/>
    </row>
    <row r="778" spans="2:5">
      <c r="B778" s="64"/>
      <c r="C778" s="79"/>
      <c r="D778" s="16"/>
      <c r="E778" s="47"/>
    </row>
    <row r="779" spans="2:5">
      <c r="B779" s="64"/>
      <c r="C779" s="79"/>
      <c r="D779" s="16"/>
      <c r="E779" s="47"/>
    </row>
    <row r="780" spans="2:5">
      <c r="B780" s="64"/>
      <c r="C780" s="79"/>
      <c r="D780" s="16"/>
      <c r="E780" s="47"/>
    </row>
    <row r="781" spans="2:5">
      <c r="B781" s="64"/>
      <c r="C781" s="79"/>
      <c r="D781" s="16"/>
      <c r="E781" s="47"/>
    </row>
    <row r="782" spans="2:5">
      <c r="B782" s="64"/>
      <c r="C782" s="79"/>
      <c r="D782" s="16"/>
      <c r="E782" s="47"/>
    </row>
    <row r="783" spans="2:5">
      <c r="B783" s="64"/>
      <c r="C783" s="79"/>
      <c r="D783" s="16"/>
      <c r="E783" s="47"/>
    </row>
    <row r="784" spans="2:5">
      <c r="B784" s="64"/>
      <c r="C784" s="79"/>
      <c r="D784" s="16"/>
      <c r="E784" s="47"/>
    </row>
    <row r="785" spans="2:5">
      <c r="B785" s="64"/>
      <c r="C785" s="79"/>
      <c r="D785" s="16"/>
      <c r="E785" s="47"/>
    </row>
    <row r="786" spans="2:5">
      <c r="B786" s="64"/>
      <c r="C786" s="79"/>
      <c r="D786" s="16"/>
      <c r="E786" s="47"/>
    </row>
    <row r="787" spans="2:5">
      <c r="B787" s="64"/>
      <c r="C787" s="79"/>
      <c r="D787" s="16"/>
      <c r="E787" s="47"/>
    </row>
    <row r="788" spans="2:5">
      <c r="B788" s="64"/>
      <c r="C788" s="79"/>
      <c r="D788" s="16"/>
      <c r="E788" s="47"/>
    </row>
    <row r="789" spans="2:5">
      <c r="B789" s="64"/>
      <c r="C789" s="79"/>
      <c r="D789" s="16"/>
      <c r="E789" s="47"/>
    </row>
    <row r="790" spans="2:5">
      <c r="B790" s="64"/>
      <c r="C790" s="79"/>
      <c r="D790" s="16"/>
      <c r="E790" s="47"/>
    </row>
    <row r="791" spans="2:5">
      <c r="B791" s="64"/>
      <c r="C791" s="79"/>
      <c r="D791" s="16"/>
      <c r="E791" s="47"/>
    </row>
    <row r="792" spans="2:5">
      <c r="B792" s="64"/>
      <c r="C792" s="79"/>
      <c r="D792" s="16"/>
      <c r="E792" s="47"/>
    </row>
    <row r="793" spans="2:5">
      <c r="B793" s="64"/>
      <c r="C793" s="79"/>
      <c r="D793" s="16"/>
      <c r="E793" s="47"/>
    </row>
    <row r="794" spans="2:5">
      <c r="B794" s="64"/>
      <c r="C794" s="79"/>
      <c r="D794" s="16"/>
      <c r="E794" s="47"/>
    </row>
    <row r="795" spans="2:5">
      <c r="B795" s="64"/>
      <c r="C795" s="79"/>
      <c r="D795" s="16"/>
      <c r="E795" s="47"/>
    </row>
    <row r="796" spans="2:5">
      <c r="B796" s="64"/>
      <c r="C796" s="79"/>
      <c r="D796" s="16"/>
      <c r="E796" s="47"/>
    </row>
    <row r="797" spans="2:5">
      <c r="B797" s="64"/>
      <c r="C797" s="79"/>
      <c r="D797" s="16"/>
      <c r="E797" s="47"/>
    </row>
    <row r="798" spans="2:5">
      <c r="B798" s="64"/>
      <c r="C798" s="79"/>
      <c r="D798" s="16"/>
      <c r="E798" s="47"/>
    </row>
    <row r="799" spans="2:5">
      <c r="B799" s="64"/>
      <c r="C799" s="79"/>
      <c r="D799" s="16"/>
      <c r="E799" s="47"/>
    </row>
    <row r="800" spans="2:5">
      <c r="B800" s="64"/>
      <c r="C800" s="79"/>
      <c r="D800" s="16"/>
      <c r="E800" s="47"/>
    </row>
    <row r="801" spans="2:5">
      <c r="B801" s="64"/>
      <c r="C801" s="79"/>
      <c r="D801" s="16"/>
      <c r="E801" s="47"/>
    </row>
    <row r="802" spans="2:5">
      <c r="B802" s="64"/>
      <c r="C802" s="79"/>
      <c r="D802" s="16"/>
      <c r="E802" s="47"/>
    </row>
    <row r="803" spans="2:5">
      <c r="B803" s="64"/>
      <c r="C803" s="79"/>
      <c r="D803" s="16"/>
      <c r="E803" s="47"/>
    </row>
    <row r="804" spans="2:5">
      <c r="B804" s="64"/>
      <c r="C804" s="79"/>
      <c r="D804" s="16"/>
      <c r="E804" s="47"/>
    </row>
    <row r="805" spans="2:5">
      <c r="B805" s="64"/>
      <c r="C805" s="79"/>
      <c r="D805" s="16"/>
      <c r="E805" s="47"/>
    </row>
    <row r="806" spans="2:5">
      <c r="B806" s="64"/>
      <c r="C806" s="79"/>
      <c r="D806" s="16"/>
      <c r="E806" s="47"/>
    </row>
    <row r="807" spans="2:5">
      <c r="B807" s="64"/>
      <c r="C807" s="79"/>
      <c r="D807" s="16"/>
      <c r="E807" s="47"/>
    </row>
    <row r="808" spans="2:5">
      <c r="B808" s="64"/>
      <c r="C808" s="79"/>
      <c r="D808" s="16"/>
      <c r="E808" s="47"/>
    </row>
    <row r="809" spans="2:5">
      <c r="B809" s="64"/>
      <c r="C809" s="79"/>
      <c r="D809" s="16"/>
      <c r="E809" s="47"/>
    </row>
    <row r="810" spans="2:5">
      <c r="B810" s="64"/>
      <c r="C810" s="79"/>
      <c r="D810" s="16"/>
      <c r="E810" s="47"/>
    </row>
    <row r="811" spans="2:5">
      <c r="B811" s="64"/>
      <c r="C811" s="79"/>
      <c r="D811" s="16"/>
      <c r="E811" s="47"/>
    </row>
    <row r="812" spans="2:5">
      <c r="B812" s="64"/>
      <c r="C812" s="79"/>
      <c r="D812" s="16"/>
      <c r="E812" s="47"/>
    </row>
    <row r="813" spans="2:5">
      <c r="B813" s="64"/>
      <c r="C813" s="79"/>
      <c r="D813" s="16"/>
      <c r="E813" s="47"/>
    </row>
    <row r="814" spans="2:5">
      <c r="B814" s="64"/>
      <c r="C814" s="79"/>
      <c r="D814" s="16"/>
      <c r="E814" s="47"/>
    </row>
    <row r="815" spans="2:5">
      <c r="B815" s="64"/>
      <c r="C815" s="79"/>
      <c r="D815" s="16"/>
      <c r="E815" s="47"/>
    </row>
    <row r="816" spans="2:5">
      <c r="B816" s="64"/>
      <c r="C816" s="79"/>
      <c r="D816" s="16"/>
      <c r="E816" s="47"/>
    </row>
    <row r="817" spans="2:5">
      <c r="B817" s="64"/>
      <c r="C817" s="79"/>
      <c r="D817" s="16"/>
      <c r="E817" s="47"/>
    </row>
    <row r="818" spans="2:5">
      <c r="B818" s="64"/>
      <c r="C818" s="79"/>
      <c r="D818" s="16"/>
      <c r="E818" s="47"/>
    </row>
    <row r="819" spans="2:5">
      <c r="B819" s="64"/>
      <c r="C819" s="79"/>
      <c r="D819" s="16"/>
      <c r="E819" s="47"/>
    </row>
    <row r="820" spans="2:5">
      <c r="B820" s="64"/>
      <c r="C820" s="79"/>
      <c r="D820" s="16"/>
      <c r="E820" s="47"/>
    </row>
    <row r="821" spans="2:5">
      <c r="B821" s="64"/>
      <c r="C821" s="79"/>
      <c r="D821" s="16"/>
      <c r="E821" s="47"/>
    </row>
    <row r="822" spans="2:5">
      <c r="B822" s="64"/>
      <c r="C822" s="79"/>
      <c r="D822" s="16"/>
      <c r="E822" s="47"/>
    </row>
    <row r="823" spans="2:5">
      <c r="B823" s="64"/>
      <c r="C823" s="79"/>
      <c r="D823" s="16"/>
      <c r="E823" s="47"/>
    </row>
    <row r="824" spans="2:5">
      <c r="B824" s="64"/>
      <c r="C824" s="79"/>
      <c r="D824" s="16"/>
      <c r="E824" s="47"/>
    </row>
    <row r="825" spans="2:5">
      <c r="B825" s="64"/>
      <c r="C825" s="79"/>
      <c r="D825" s="16"/>
      <c r="E825" s="47"/>
    </row>
    <row r="826" spans="2:5">
      <c r="B826" s="64"/>
      <c r="C826" s="79"/>
      <c r="D826" s="16"/>
      <c r="E826" s="47"/>
    </row>
    <row r="827" spans="2:5">
      <c r="B827" s="64"/>
      <c r="C827" s="79"/>
      <c r="D827" s="16"/>
      <c r="E827" s="47"/>
    </row>
    <row r="828" spans="2:5">
      <c r="B828" s="64"/>
      <c r="C828" s="79"/>
      <c r="D828" s="16"/>
      <c r="E828" s="47"/>
    </row>
    <row r="829" spans="2:5">
      <c r="B829" s="64"/>
      <c r="C829" s="79"/>
      <c r="D829" s="16"/>
      <c r="E829" s="47"/>
    </row>
    <row r="830" spans="2:5">
      <c r="B830" s="64"/>
      <c r="C830" s="79"/>
      <c r="D830" s="16"/>
      <c r="E830" s="47"/>
    </row>
    <row r="831" spans="2:5">
      <c r="B831" s="64"/>
      <c r="C831" s="79"/>
      <c r="D831" s="16"/>
      <c r="E831" s="47"/>
    </row>
    <row r="832" spans="2:5">
      <c r="B832" s="64"/>
      <c r="C832" s="79"/>
      <c r="D832" s="16"/>
      <c r="E832" s="47"/>
    </row>
    <row r="833" spans="2:5">
      <c r="B833" s="64"/>
      <c r="C833" s="79"/>
      <c r="D833" s="16"/>
      <c r="E833" s="47"/>
    </row>
    <row r="834" spans="2:5">
      <c r="B834" s="64"/>
      <c r="C834" s="79"/>
      <c r="D834" s="16"/>
      <c r="E834" s="47"/>
    </row>
    <row r="835" spans="2:5">
      <c r="B835" s="64"/>
      <c r="C835" s="79"/>
      <c r="D835" s="16"/>
      <c r="E835" s="47"/>
    </row>
    <row r="836" spans="2:5">
      <c r="B836" s="64"/>
      <c r="C836" s="79"/>
      <c r="D836" s="16"/>
      <c r="E836" s="47"/>
    </row>
    <row r="837" spans="2:5">
      <c r="B837" s="64"/>
      <c r="C837" s="79"/>
      <c r="D837" s="16"/>
      <c r="E837" s="47"/>
    </row>
    <row r="838" spans="2:5">
      <c r="B838" s="64"/>
      <c r="C838" s="79"/>
      <c r="D838" s="16"/>
      <c r="E838" s="47"/>
    </row>
    <row r="839" spans="2:5">
      <c r="B839" s="64"/>
      <c r="C839" s="79"/>
      <c r="D839" s="16"/>
      <c r="E839" s="47"/>
    </row>
    <row r="840" spans="2:5">
      <c r="B840" s="64"/>
      <c r="C840" s="79"/>
      <c r="D840" s="16"/>
      <c r="E840" s="47"/>
    </row>
    <row r="841" spans="2:5">
      <c r="B841" s="64"/>
      <c r="C841" s="79"/>
      <c r="D841" s="16"/>
      <c r="E841" s="47"/>
    </row>
    <row r="842" spans="2:5">
      <c r="B842" s="64"/>
      <c r="C842" s="79"/>
      <c r="D842" s="16"/>
      <c r="E842" s="47"/>
    </row>
    <row r="843" spans="2:5">
      <c r="B843" s="64"/>
      <c r="C843" s="79"/>
      <c r="D843" s="16"/>
      <c r="E843" s="47"/>
    </row>
    <row r="844" spans="2:5">
      <c r="B844" s="64"/>
      <c r="C844" s="79"/>
      <c r="D844" s="16"/>
      <c r="E844" s="47"/>
    </row>
    <row r="845" spans="2:5">
      <c r="B845" s="64"/>
      <c r="C845" s="79"/>
      <c r="D845" s="16"/>
      <c r="E845" s="47"/>
    </row>
    <row r="846" spans="2:5">
      <c r="B846" s="64"/>
      <c r="C846" s="79"/>
      <c r="D846" s="16"/>
      <c r="E846" s="47"/>
    </row>
    <row r="847" spans="2:5">
      <c r="B847" s="64"/>
      <c r="C847" s="79"/>
      <c r="D847" s="16"/>
      <c r="E847" s="47"/>
    </row>
    <row r="848" spans="2:5">
      <c r="B848" s="64"/>
      <c r="C848" s="79"/>
      <c r="D848" s="16"/>
      <c r="E848" s="47"/>
    </row>
    <row r="849" spans="2:5">
      <c r="B849" s="64"/>
      <c r="C849" s="79"/>
      <c r="D849" s="16"/>
      <c r="E849" s="47"/>
    </row>
    <row r="850" spans="2:5">
      <c r="B850" s="64"/>
      <c r="C850" s="79"/>
      <c r="D850" s="16"/>
      <c r="E850" s="47"/>
    </row>
    <row r="851" spans="2:5">
      <c r="B851" s="64"/>
      <c r="C851" s="79"/>
      <c r="D851" s="16"/>
      <c r="E851" s="47"/>
    </row>
    <row r="852" spans="2:5">
      <c r="B852" s="64"/>
      <c r="C852" s="79"/>
      <c r="D852" s="16"/>
      <c r="E852" s="47"/>
    </row>
    <row r="853" spans="2:5">
      <c r="B853" s="64"/>
      <c r="C853" s="79"/>
      <c r="D853" s="16"/>
      <c r="E853" s="47"/>
    </row>
    <row r="854" spans="2:5">
      <c r="B854" s="64"/>
      <c r="C854" s="79"/>
      <c r="D854" s="16"/>
      <c r="E854" s="47"/>
    </row>
    <row r="855" spans="2:5">
      <c r="B855" s="64"/>
      <c r="C855" s="79"/>
      <c r="D855" s="16"/>
      <c r="E855" s="47"/>
    </row>
    <row r="856" spans="2:5">
      <c r="B856" s="64"/>
      <c r="C856" s="79"/>
      <c r="D856" s="16"/>
      <c r="E856" s="47"/>
    </row>
    <row r="857" spans="2:5">
      <c r="B857" s="64"/>
      <c r="C857" s="79"/>
      <c r="D857" s="16"/>
      <c r="E857" s="47"/>
    </row>
    <row r="858" spans="2:5">
      <c r="B858" s="64"/>
      <c r="C858" s="79"/>
      <c r="D858" s="16"/>
      <c r="E858" s="47"/>
    </row>
    <row r="859" spans="2:5">
      <c r="B859" s="64"/>
      <c r="C859" s="79"/>
      <c r="D859" s="16"/>
      <c r="E859" s="47"/>
    </row>
    <row r="860" spans="2:5">
      <c r="B860" s="64"/>
      <c r="C860" s="79"/>
      <c r="D860" s="16"/>
      <c r="E860" s="47"/>
    </row>
    <row r="861" spans="2:5">
      <c r="B861" s="64"/>
      <c r="C861" s="79"/>
      <c r="D861" s="16"/>
      <c r="E861" s="47"/>
    </row>
    <row r="862" spans="2:5">
      <c r="B862" s="64"/>
      <c r="C862" s="79"/>
      <c r="D862" s="16"/>
      <c r="E862" s="47"/>
    </row>
    <row r="863" spans="2:5">
      <c r="B863" s="64"/>
      <c r="C863" s="79"/>
      <c r="D863" s="16"/>
      <c r="E863" s="47"/>
    </row>
    <row r="864" spans="2:5">
      <c r="B864" s="64"/>
      <c r="C864" s="79"/>
      <c r="D864" s="16"/>
      <c r="E864" s="47"/>
    </row>
    <row r="865" spans="2:5">
      <c r="B865" s="64"/>
      <c r="C865" s="79"/>
      <c r="D865" s="16"/>
      <c r="E865" s="47"/>
    </row>
    <row r="866" spans="2:5">
      <c r="B866" s="64"/>
      <c r="C866" s="79"/>
      <c r="D866" s="16"/>
      <c r="E866" s="47"/>
    </row>
    <row r="867" spans="2:5">
      <c r="B867" s="64"/>
      <c r="C867" s="79"/>
      <c r="D867" s="16"/>
      <c r="E867" s="47"/>
    </row>
    <row r="868" spans="2:5">
      <c r="B868" s="64"/>
      <c r="C868" s="79"/>
      <c r="D868" s="16"/>
      <c r="E868" s="47"/>
    </row>
    <row r="869" spans="2:5">
      <c r="B869" s="64"/>
      <c r="C869" s="79"/>
      <c r="D869" s="16"/>
      <c r="E869" s="47"/>
    </row>
    <row r="870" spans="2:5">
      <c r="B870" s="64"/>
      <c r="C870" s="79"/>
      <c r="D870" s="16"/>
      <c r="E870" s="47"/>
    </row>
    <row r="871" spans="2:5">
      <c r="B871" s="64"/>
      <c r="C871" s="79"/>
      <c r="D871" s="16"/>
      <c r="E871" s="47"/>
    </row>
    <row r="872" spans="2:5">
      <c r="B872" s="64"/>
      <c r="C872" s="79"/>
      <c r="D872" s="16"/>
      <c r="E872" s="47"/>
    </row>
    <row r="873" spans="2:5">
      <c r="B873" s="64"/>
      <c r="C873" s="79"/>
      <c r="D873" s="16"/>
      <c r="E873" s="47"/>
    </row>
    <row r="874" spans="2:5">
      <c r="B874" s="64"/>
      <c r="C874" s="79"/>
      <c r="D874" s="16"/>
      <c r="E874" s="47"/>
    </row>
    <row r="875" spans="2:5">
      <c r="B875" s="64"/>
      <c r="C875" s="79"/>
      <c r="D875" s="16"/>
      <c r="E875" s="47"/>
    </row>
    <row r="876" spans="2:5">
      <c r="B876" s="64"/>
      <c r="C876" s="79"/>
      <c r="D876" s="16"/>
      <c r="E876" s="47"/>
    </row>
    <row r="877" spans="2:5">
      <c r="B877" s="64"/>
      <c r="C877" s="79"/>
      <c r="D877" s="16"/>
      <c r="E877" s="47"/>
    </row>
    <row r="878" spans="2:5">
      <c r="B878" s="64"/>
      <c r="C878" s="79"/>
      <c r="D878" s="16"/>
      <c r="E878" s="47"/>
    </row>
    <row r="879" spans="2:5">
      <c r="B879" s="64"/>
      <c r="C879" s="79"/>
      <c r="D879" s="16"/>
      <c r="E879" s="47"/>
    </row>
    <row r="880" spans="2:5">
      <c r="B880" s="64"/>
      <c r="C880" s="79"/>
      <c r="D880" s="16"/>
      <c r="E880" s="47"/>
    </row>
    <row r="881" spans="2:5">
      <c r="B881" s="64"/>
      <c r="C881" s="79"/>
      <c r="D881" s="16"/>
      <c r="E881" s="47"/>
    </row>
    <row r="882" spans="2:5">
      <c r="B882" s="64"/>
      <c r="C882" s="79"/>
      <c r="D882" s="16"/>
      <c r="E882" s="47"/>
    </row>
    <row r="883" spans="2:5">
      <c r="B883" s="64"/>
      <c r="C883" s="79"/>
      <c r="D883" s="16"/>
      <c r="E883" s="47"/>
    </row>
    <row r="884" spans="2:5">
      <c r="B884" s="64"/>
      <c r="C884" s="79"/>
      <c r="D884" s="16"/>
      <c r="E884" s="47"/>
    </row>
    <row r="885" spans="2:5">
      <c r="B885" s="64"/>
      <c r="C885" s="79"/>
      <c r="D885" s="16"/>
      <c r="E885" s="47"/>
    </row>
    <row r="886" spans="2:5">
      <c r="B886" s="64"/>
      <c r="C886" s="79"/>
      <c r="D886" s="16"/>
      <c r="E886" s="47"/>
    </row>
    <row r="887" spans="2:5">
      <c r="B887" s="64"/>
      <c r="C887" s="79"/>
      <c r="D887" s="16"/>
      <c r="E887" s="47"/>
    </row>
    <row r="888" spans="2:5">
      <c r="B888" s="64"/>
      <c r="C888" s="79"/>
      <c r="D888" s="16"/>
      <c r="E888" s="47"/>
    </row>
    <row r="889" spans="2:5">
      <c r="B889" s="64"/>
      <c r="C889" s="79"/>
      <c r="D889" s="16"/>
      <c r="E889" s="47"/>
    </row>
    <row r="890" spans="2:5">
      <c r="B890" s="64"/>
      <c r="C890" s="79"/>
      <c r="D890" s="16"/>
      <c r="E890" s="47"/>
    </row>
    <row r="891" spans="2:5">
      <c r="B891" s="64"/>
      <c r="C891" s="79"/>
      <c r="D891" s="16"/>
      <c r="E891" s="47"/>
    </row>
    <row r="892" spans="2:5">
      <c r="B892" s="64"/>
      <c r="C892" s="79"/>
      <c r="D892" s="16"/>
      <c r="E892" s="47"/>
    </row>
    <row r="893" spans="2:5">
      <c r="B893" s="64"/>
      <c r="C893" s="79"/>
      <c r="D893" s="16"/>
      <c r="E893" s="47"/>
    </row>
    <row r="894" spans="2:5">
      <c r="B894" s="64"/>
      <c r="C894" s="79"/>
      <c r="D894" s="16"/>
      <c r="E894" s="47"/>
    </row>
    <row r="895" spans="2:5">
      <c r="B895" s="64"/>
      <c r="C895" s="79"/>
      <c r="D895" s="16"/>
      <c r="E895" s="47"/>
    </row>
    <row r="896" spans="2:5">
      <c r="B896" s="64"/>
      <c r="C896" s="79"/>
      <c r="D896" s="16"/>
      <c r="E896" s="47"/>
    </row>
    <row r="897" spans="2:5">
      <c r="B897" s="64"/>
      <c r="C897" s="79"/>
      <c r="D897" s="16"/>
      <c r="E897" s="47"/>
    </row>
    <row r="898" spans="2:5">
      <c r="B898" s="64"/>
      <c r="C898" s="79"/>
      <c r="D898" s="16"/>
      <c r="E898" s="47"/>
    </row>
    <row r="899" spans="2:5">
      <c r="B899" s="64"/>
      <c r="C899" s="79"/>
      <c r="D899" s="16"/>
      <c r="E899" s="47"/>
    </row>
    <row r="900" spans="2:5">
      <c r="B900" s="64"/>
      <c r="C900" s="79"/>
      <c r="D900" s="16"/>
      <c r="E900" s="47"/>
    </row>
    <row r="901" spans="2:5">
      <c r="B901" s="64"/>
      <c r="C901" s="79"/>
      <c r="D901" s="16"/>
      <c r="E901" s="47"/>
    </row>
    <row r="902" spans="2:5">
      <c r="B902" s="64"/>
      <c r="C902" s="79"/>
      <c r="D902" s="16"/>
      <c r="E902" s="47"/>
    </row>
    <row r="903" spans="2:5">
      <c r="B903" s="64"/>
      <c r="C903" s="79"/>
      <c r="D903" s="16"/>
      <c r="E903" s="47"/>
    </row>
    <row r="904" spans="2:5">
      <c r="B904" s="64"/>
      <c r="C904" s="79"/>
      <c r="D904" s="16"/>
      <c r="E904" s="47"/>
    </row>
    <row r="905" spans="2:5">
      <c r="B905" s="64"/>
      <c r="C905" s="79"/>
      <c r="D905" s="16"/>
      <c r="E905" s="47"/>
    </row>
    <row r="906" spans="2:5">
      <c r="B906" s="64"/>
      <c r="C906" s="79"/>
      <c r="D906" s="16"/>
      <c r="E906" s="47"/>
    </row>
    <row r="907" spans="2:5">
      <c r="B907" s="64"/>
      <c r="C907" s="79"/>
      <c r="D907" s="16"/>
      <c r="E907" s="47"/>
    </row>
    <row r="908" spans="2:5">
      <c r="B908" s="64"/>
      <c r="C908" s="79"/>
      <c r="D908" s="16"/>
      <c r="E908" s="47"/>
    </row>
    <row r="909" spans="2:5">
      <c r="B909" s="64"/>
      <c r="C909" s="79"/>
      <c r="D909" s="16"/>
      <c r="E909" s="47"/>
    </row>
    <row r="910" spans="2:5">
      <c r="B910" s="64"/>
      <c r="C910" s="79"/>
      <c r="D910" s="16"/>
      <c r="E910" s="47"/>
    </row>
    <row r="911" spans="2:5">
      <c r="B911" s="64"/>
      <c r="C911" s="79"/>
      <c r="D911" s="16"/>
      <c r="E911" s="47"/>
    </row>
    <row r="912" spans="2:5">
      <c r="B912" s="64"/>
      <c r="C912" s="79"/>
      <c r="D912" s="16"/>
      <c r="E912" s="47"/>
    </row>
    <row r="913" spans="2:5">
      <c r="B913" s="64"/>
      <c r="C913" s="79"/>
      <c r="D913" s="16"/>
      <c r="E913" s="47"/>
    </row>
    <row r="914" spans="2:5">
      <c r="B914" s="64"/>
      <c r="C914" s="79"/>
      <c r="D914" s="16"/>
      <c r="E914" s="47"/>
    </row>
    <row r="915" spans="2:5">
      <c r="B915" s="64"/>
      <c r="C915" s="79"/>
      <c r="D915" s="16"/>
      <c r="E915" s="47"/>
    </row>
    <row r="916" spans="2:5">
      <c r="B916" s="64"/>
      <c r="C916" s="79"/>
      <c r="D916" s="16"/>
      <c r="E916" s="47"/>
    </row>
    <row r="917" spans="2:5">
      <c r="B917" s="64"/>
      <c r="C917" s="79"/>
      <c r="D917" s="16"/>
      <c r="E917" s="47"/>
    </row>
    <row r="918" spans="2:5">
      <c r="B918" s="64"/>
      <c r="C918" s="79"/>
      <c r="D918" s="16"/>
      <c r="E918" s="47"/>
    </row>
    <row r="919" spans="2:5">
      <c r="B919" s="64"/>
      <c r="C919" s="79"/>
      <c r="D919" s="16"/>
      <c r="E919" s="47"/>
    </row>
    <row r="920" spans="2:5">
      <c r="B920" s="64"/>
      <c r="C920" s="79"/>
      <c r="D920" s="16"/>
      <c r="E920" s="47"/>
    </row>
    <row r="921" spans="2:5">
      <c r="B921" s="64"/>
      <c r="C921" s="79"/>
      <c r="D921" s="16"/>
      <c r="E921" s="47"/>
    </row>
    <row r="922" spans="2:5">
      <c r="B922" s="64"/>
      <c r="C922" s="79"/>
      <c r="D922" s="16"/>
      <c r="E922" s="47"/>
    </row>
    <row r="923" spans="2:5">
      <c r="B923" s="64"/>
      <c r="C923" s="79"/>
      <c r="D923" s="16"/>
      <c r="E923" s="47"/>
    </row>
    <row r="924" spans="2:5">
      <c r="B924" s="64"/>
      <c r="C924" s="79"/>
      <c r="D924" s="16"/>
      <c r="E924" s="47"/>
    </row>
    <row r="925" spans="2:5">
      <c r="B925" s="64"/>
      <c r="C925" s="79"/>
      <c r="D925" s="16"/>
      <c r="E925" s="47"/>
    </row>
    <row r="926" spans="2:5">
      <c r="B926" s="64"/>
      <c r="C926" s="79"/>
      <c r="D926" s="16"/>
      <c r="E926" s="47"/>
    </row>
    <row r="927" spans="2:5">
      <c r="B927" s="64"/>
      <c r="C927" s="79"/>
      <c r="D927" s="16"/>
      <c r="E927" s="47"/>
    </row>
    <row r="928" spans="2:5">
      <c r="B928" s="64"/>
      <c r="C928" s="79"/>
      <c r="D928" s="16"/>
      <c r="E928" s="47"/>
    </row>
    <row r="929" spans="2:5">
      <c r="B929" s="64"/>
      <c r="C929" s="79"/>
      <c r="D929" s="16"/>
      <c r="E929" s="47"/>
    </row>
    <row r="930" spans="2:5">
      <c r="B930" s="64"/>
      <c r="C930" s="79"/>
      <c r="D930" s="16"/>
      <c r="E930" s="47"/>
    </row>
    <row r="931" spans="2:5">
      <c r="B931" s="64"/>
      <c r="C931" s="79"/>
      <c r="D931" s="16"/>
      <c r="E931" s="47"/>
    </row>
    <row r="932" spans="2:5">
      <c r="B932" s="64"/>
      <c r="C932" s="79"/>
      <c r="D932" s="16"/>
      <c r="E932" s="47"/>
    </row>
    <row r="933" spans="2:5">
      <c r="B933" s="64"/>
      <c r="C933" s="79"/>
      <c r="D933" s="16"/>
      <c r="E933" s="47"/>
    </row>
    <row r="934" spans="2:5">
      <c r="B934" s="64"/>
      <c r="C934" s="79"/>
      <c r="D934" s="16"/>
      <c r="E934" s="47"/>
    </row>
    <row r="935" spans="2:5">
      <c r="B935" s="64"/>
      <c r="C935" s="79"/>
      <c r="D935" s="16"/>
      <c r="E935" s="47"/>
    </row>
    <row r="936" spans="2:5">
      <c r="B936" s="64"/>
      <c r="C936" s="79"/>
      <c r="D936" s="16"/>
      <c r="E936" s="47"/>
    </row>
    <row r="937" spans="2:5">
      <c r="B937" s="64"/>
      <c r="C937" s="79"/>
      <c r="D937" s="16"/>
      <c r="E937" s="47"/>
    </row>
    <row r="938" spans="2:5">
      <c r="B938" s="64"/>
      <c r="C938" s="79"/>
      <c r="D938" s="16"/>
      <c r="E938" s="47"/>
    </row>
    <row r="939" spans="2:5">
      <c r="B939" s="64"/>
      <c r="C939" s="79"/>
      <c r="D939" s="16"/>
      <c r="E939" s="47"/>
    </row>
    <row r="940" spans="2:5">
      <c r="B940" s="64"/>
      <c r="C940" s="79"/>
      <c r="D940" s="16"/>
      <c r="E940" s="47"/>
    </row>
    <row r="941" spans="2:5">
      <c r="B941" s="64"/>
      <c r="C941" s="79"/>
      <c r="D941" s="16"/>
      <c r="E941" s="47"/>
    </row>
    <row r="942" spans="2:5">
      <c r="B942" s="64"/>
      <c r="C942" s="79"/>
      <c r="D942" s="16"/>
      <c r="E942" s="47"/>
    </row>
    <row r="943" spans="2:5">
      <c r="B943" s="64"/>
      <c r="C943" s="79"/>
      <c r="D943" s="16"/>
      <c r="E943" s="47"/>
    </row>
    <row r="944" spans="2:5">
      <c r="B944" s="64"/>
      <c r="C944" s="79"/>
      <c r="D944" s="16"/>
      <c r="E944" s="47"/>
    </row>
    <row r="945" spans="2:5">
      <c r="B945" s="64"/>
      <c r="C945" s="79"/>
      <c r="D945" s="16"/>
      <c r="E945" s="47"/>
    </row>
    <row r="946" spans="2:5">
      <c r="B946" s="64"/>
      <c r="C946" s="79"/>
      <c r="D946" s="16"/>
      <c r="E946" s="47"/>
    </row>
    <row r="947" spans="2:5">
      <c r="B947" s="64"/>
      <c r="C947" s="79"/>
      <c r="D947" s="16"/>
      <c r="E947" s="47"/>
    </row>
    <row r="948" spans="2:5">
      <c r="B948" s="64"/>
      <c r="C948" s="79"/>
      <c r="D948" s="16"/>
      <c r="E948" s="47"/>
    </row>
    <row r="949" spans="2:5">
      <c r="B949" s="64"/>
      <c r="C949" s="79"/>
      <c r="D949" s="16"/>
      <c r="E949" s="47"/>
    </row>
    <row r="950" spans="2:5">
      <c r="B950" s="64"/>
      <c r="C950" s="79"/>
      <c r="D950" s="16"/>
      <c r="E950" s="47"/>
    </row>
    <row r="951" spans="2:5">
      <c r="B951" s="64"/>
      <c r="C951" s="79"/>
      <c r="D951" s="16"/>
      <c r="E951" s="47"/>
    </row>
    <row r="952" spans="2:5">
      <c r="B952" s="64"/>
      <c r="C952" s="79"/>
      <c r="D952" s="16"/>
      <c r="E952" s="47"/>
    </row>
    <row r="953" spans="2:5">
      <c r="B953" s="64"/>
      <c r="C953" s="79"/>
      <c r="D953" s="16"/>
      <c r="E953" s="47"/>
    </row>
    <row r="954" spans="2:5">
      <c r="B954" s="64"/>
      <c r="C954" s="79"/>
      <c r="D954" s="16"/>
      <c r="E954" s="47"/>
    </row>
    <row r="955" spans="2:5">
      <c r="B955" s="64"/>
      <c r="C955" s="79"/>
      <c r="D955" s="16"/>
      <c r="E955" s="47"/>
    </row>
    <row r="956" spans="2:5">
      <c r="B956" s="64"/>
      <c r="C956" s="79"/>
      <c r="D956" s="16"/>
      <c r="E956" s="47"/>
    </row>
    <row r="957" spans="2:5">
      <c r="B957" s="64"/>
      <c r="C957" s="79"/>
      <c r="D957" s="16"/>
      <c r="E957" s="47"/>
    </row>
    <row r="958" spans="2:5">
      <c r="B958" s="64"/>
      <c r="C958" s="79"/>
      <c r="D958" s="16"/>
      <c r="E958" s="47"/>
    </row>
    <row r="959" spans="2:5">
      <c r="B959" s="64"/>
      <c r="C959" s="79"/>
      <c r="D959" s="16"/>
      <c r="E959" s="47"/>
    </row>
    <row r="960" spans="2:5">
      <c r="B960" s="64"/>
      <c r="C960" s="79"/>
      <c r="D960" s="16"/>
      <c r="E960" s="47"/>
    </row>
    <row r="961" spans="2:5">
      <c r="B961" s="64"/>
      <c r="C961" s="79"/>
      <c r="D961" s="16"/>
      <c r="E961" s="47"/>
    </row>
    <row r="962" spans="2:5">
      <c r="B962" s="64"/>
      <c r="C962" s="79"/>
      <c r="D962" s="16"/>
      <c r="E962" s="47"/>
    </row>
    <row r="963" spans="2:5">
      <c r="B963" s="64"/>
      <c r="C963" s="79"/>
      <c r="D963" s="16"/>
      <c r="E963" s="47"/>
    </row>
    <row r="964" spans="2:5">
      <c r="B964" s="64"/>
      <c r="C964" s="79"/>
      <c r="D964" s="16"/>
      <c r="E964" s="47"/>
    </row>
    <row r="965" spans="2:5">
      <c r="B965" s="64"/>
      <c r="C965" s="79"/>
      <c r="D965" s="16"/>
      <c r="E965" s="47"/>
    </row>
    <row r="966" spans="2:5">
      <c r="B966" s="64"/>
      <c r="C966" s="79"/>
      <c r="D966" s="16"/>
      <c r="E966" s="47"/>
    </row>
    <row r="967" spans="2:5">
      <c r="B967" s="64"/>
      <c r="C967" s="79"/>
      <c r="D967" s="16"/>
      <c r="E967" s="47"/>
    </row>
    <row r="968" spans="2:5">
      <c r="B968" s="64"/>
      <c r="C968" s="79"/>
      <c r="D968" s="16"/>
      <c r="E968" s="47"/>
    </row>
    <row r="969" spans="2:5">
      <c r="B969" s="64"/>
      <c r="C969" s="79"/>
      <c r="D969" s="16"/>
      <c r="E969" s="47"/>
    </row>
    <row r="970" spans="2:5">
      <c r="B970" s="64"/>
      <c r="C970" s="79"/>
      <c r="D970" s="16"/>
      <c r="E970" s="47"/>
    </row>
    <row r="971" spans="2:5">
      <c r="B971" s="64"/>
      <c r="C971" s="79"/>
      <c r="D971" s="16"/>
      <c r="E971" s="47"/>
    </row>
    <row r="972" spans="2:5">
      <c r="B972" s="64"/>
      <c r="C972" s="79"/>
      <c r="D972" s="16"/>
      <c r="E972" s="47"/>
    </row>
    <row r="973" spans="2:5">
      <c r="B973" s="64"/>
      <c r="C973" s="79"/>
      <c r="D973" s="16"/>
      <c r="E973" s="47"/>
    </row>
    <row r="974" spans="2:5">
      <c r="B974" s="64"/>
      <c r="C974" s="79"/>
      <c r="D974" s="16"/>
      <c r="E974" s="47"/>
    </row>
    <row r="975" spans="2:5">
      <c r="B975" s="64"/>
      <c r="C975" s="79"/>
      <c r="D975" s="16"/>
      <c r="E975" s="47"/>
    </row>
    <row r="976" spans="2:5">
      <c r="B976" s="64"/>
      <c r="C976" s="79"/>
      <c r="D976" s="16"/>
      <c r="E976" s="47"/>
    </row>
    <row r="977" spans="2:5">
      <c r="B977" s="64"/>
      <c r="C977" s="79"/>
      <c r="D977" s="16"/>
      <c r="E977" s="47"/>
    </row>
    <row r="978" spans="2:5">
      <c r="B978" s="64"/>
      <c r="C978" s="79"/>
      <c r="D978" s="16"/>
      <c r="E978" s="47"/>
    </row>
    <row r="979" spans="2:5">
      <c r="B979" s="64"/>
      <c r="C979" s="79"/>
      <c r="D979" s="16"/>
      <c r="E979" s="47"/>
    </row>
    <row r="980" spans="2:5">
      <c r="B980" s="64"/>
      <c r="C980" s="79"/>
      <c r="D980" s="16"/>
      <c r="E980" s="47"/>
    </row>
    <row r="981" spans="2:5">
      <c r="B981" s="64"/>
      <c r="C981" s="79"/>
      <c r="D981" s="16"/>
      <c r="E981" s="47"/>
    </row>
    <row r="982" spans="2:5">
      <c r="B982" s="64"/>
      <c r="C982" s="79"/>
      <c r="D982" s="16"/>
      <c r="E982" s="47"/>
    </row>
    <row r="983" spans="2:5">
      <c r="B983" s="64"/>
      <c r="C983" s="79"/>
      <c r="D983" s="16"/>
      <c r="E983" s="47"/>
    </row>
    <row r="984" spans="2:5">
      <c r="B984" s="64"/>
      <c r="C984" s="79"/>
      <c r="D984" s="16"/>
      <c r="E984" s="47"/>
    </row>
    <row r="985" spans="2:5">
      <c r="B985" s="64"/>
      <c r="C985" s="79"/>
      <c r="D985" s="16"/>
      <c r="E985" s="47"/>
    </row>
    <row r="986" spans="2:5">
      <c r="B986" s="64"/>
      <c r="C986" s="79"/>
      <c r="D986" s="16"/>
      <c r="E986" s="47"/>
    </row>
    <row r="987" spans="2:5">
      <c r="B987" s="64"/>
      <c r="C987" s="79"/>
      <c r="D987" s="16"/>
      <c r="E987" s="47"/>
    </row>
  </sheetData>
  <pageMargins left="0.75" right="0.75" top="1" bottom="1" header="0" footer="0"/>
  <pageSetup paperSize="9" scale="54" fitToWidth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8D5136F-67C6-45B6-8A06-A9A9657548F6}">
          <x14:formula1>
            <xm:f>Справочник!$C$2:$C$6</xm:f>
          </x14:formula1>
          <xm:sqref>A2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FA2CF-5DF1-4489-A9D6-F20C7BB3E1C4}">
  <sheetPr>
    <pageSetUpPr fitToPage="1"/>
  </sheetPr>
  <dimension ref="A1:DX987"/>
  <sheetViews>
    <sheetView zoomScaleNormal="100" workbookViewId="0">
      <pane xSplit="5" ySplit="3" topLeftCell="F28" activePane="bottomRight" state="frozen"/>
      <selection pane="topRight" activeCell="F1" sqref="F1"/>
      <selection pane="bottomLeft" activeCell="A4" sqref="A4"/>
      <selection pane="bottomRight" activeCell="A18" sqref="A18"/>
    </sheetView>
  </sheetViews>
  <sheetFormatPr defaultColWidth="14.42578125" defaultRowHeight="15"/>
  <cols>
    <col min="1" max="1" width="36.7109375" style="117" bestFit="1" customWidth="1"/>
    <col min="2" max="2" width="14" style="65" bestFit="1" customWidth="1"/>
    <col min="3" max="3" width="14" style="80" bestFit="1" customWidth="1"/>
    <col min="4" max="4" width="14" style="1" customWidth="1"/>
    <col min="5" max="5" width="12.140625" style="48" bestFit="1" customWidth="1"/>
    <col min="6" max="6" width="14.28515625" style="1" customWidth="1"/>
    <col min="7" max="7" width="12.7109375" style="1" customWidth="1"/>
    <col min="8" max="9" width="13.140625" style="1" customWidth="1"/>
    <col min="10" max="10" width="14.28515625" style="1" customWidth="1"/>
    <col min="11" max="12" width="13.140625" style="1" customWidth="1"/>
    <col min="13" max="13" width="15" style="1" customWidth="1"/>
    <col min="14" max="15" width="14.42578125" style="1" customWidth="1"/>
    <col min="16" max="35" width="14.28515625" style="1" customWidth="1"/>
    <col min="36" max="36" width="14.42578125" style="1" collapsed="1"/>
    <col min="37" max="16384" width="14.42578125" style="1"/>
  </cols>
  <sheetData>
    <row r="1" spans="1:128">
      <c r="A1" s="88" t="s">
        <v>66</v>
      </c>
      <c r="B1" s="88"/>
      <c r="C1" s="88"/>
      <c r="D1" s="88"/>
      <c r="E1" s="89"/>
      <c r="F1" s="90" t="str">
        <f>CF!F1</f>
        <v>пн</v>
      </c>
      <c r="G1" s="90" t="str">
        <f>CF!G1</f>
        <v>вт</v>
      </c>
      <c r="H1" s="90" t="str">
        <f>CF!H1</f>
        <v>ср</v>
      </c>
      <c r="I1" s="90" t="str">
        <f>CF!I1</f>
        <v>чт</v>
      </c>
      <c r="J1" s="90" t="str">
        <f>CF!J1</f>
        <v>пт</v>
      </c>
      <c r="K1" s="90" t="str">
        <f>CF!K1</f>
        <v>сб</v>
      </c>
      <c r="L1" s="90" t="str">
        <f>CF!L1</f>
        <v>вс</v>
      </c>
      <c r="M1" s="90" t="str">
        <f>CF!M1</f>
        <v>пн</v>
      </c>
      <c r="N1" s="90" t="str">
        <f>CF!N1</f>
        <v>вт</v>
      </c>
      <c r="O1" s="90" t="str">
        <f>CF!O1</f>
        <v>ср</v>
      </c>
      <c r="P1" s="90" t="str">
        <f>CF!P1</f>
        <v>чт</v>
      </c>
      <c r="Q1" s="90" t="str">
        <f>CF!Q1</f>
        <v>пт</v>
      </c>
      <c r="R1" s="90" t="str">
        <f>CF!R1</f>
        <v>сб</v>
      </c>
      <c r="S1" s="90" t="str">
        <f>CF!S1</f>
        <v>вс</v>
      </c>
      <c r="T1" s="90" t="str">
        <f>CF!T1</f>
        <v>пн</v>
      </c>
      <c r="U1" s="90" t="str">
        <f>CF!U1</f>
        <v>вт</v>
      </c>
      <c r="V1" s="90" t="str">
        <f>CF!V1</f>
        <v>ср</v>
      </c>
      <c r="W1" s="90" t="str">
        <f>CF!W1</f>
        <v>чт</v>
      </c>
      <c r="X1" s="90" t="str">
        <f>CF!X1</f>
        <v>пт</v>
      </c>
      <c r="Y1" s="90" t="str">
        <f>CF!Y1</f>
        <v>сб</v>
      </c>
      <c r="Z1" s="90" t="str">
        <f>CF!Z1</f>
        <v>вс</v>
      </c>
      <c r="AA1" s="90" t="str">
        <f>CF!AA1</f>
        <v>пн</v>
      </c>
      <c r="AB1" s="90" t="str">
        <f>CF!AB1</f>
        <v>вт</v>
      </c>
      <c r="AC1" s="90" t="str">
        <f>CF!AC1</f>
        <v>ср</v>
      </c>
      <c r="AD1" s="90" t="str">
        <f>CF!AD1</f>
        <v>чт</v>
      </c>
      <c r="AE1" s="90" t="str">
        <f>CF!AE1</f>
        <v>пт</v>
      </c>
      <c r="AF1" s="90" t="str">
        <f>CF!AF1</f>
        <v>сб</v>
      </c>
      <c r="AG1" s="90" t="str">
        <f>CF!AG1</f>
        <v>вс</v>
      </c>
      <c r="AH1" s="90" t="str">
        <f>CF!AH1</f>
        <v>пн</v>
      </c>
      <c r="AI1" s="90" t="str">
        <f>CF!AI1</f>
        <v>вт</v>
      </c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</row>
    <row r="2" spans="1:128" ht="20.100000000000001" customHeight="1">
      <c r="A2" s="91" t="s">
        <v>58</v>
      </c>
      <c r="B2" s="49" t="s">
        <v>48</v>
      </c>
      <c r="C2" s="66" t="s">
        <v>49</v>
      </c>
      <c r="D2" s="18" t="s">
        <v>50</v>
      </c>
      <c r="E2" s="18" t="s">
        <v>51</v>
      </c>
      <c r="F2" s="87">
        <f>CF!F2</f>
        <v>46174</v>
      </c>
      <c r="G2" s="87">
        <f>CF!G2</f>
        <v>46175</v>
      </c>
      <c r="H2" s="87">
        <f>CF!H2</f>
        <v>46176</v>
      </c>
      <c r="I2" s="87">
        <f>CF!I2</f>
        <v>46177</v>
      </c>
      <c r="J2" s="87">
        <f>CF!J2</f>
        <v>46178</v>
      </c>
      <c r="K2" s="87">
        <f>CF!K2</f>
        <v>46179</v>
      </c>
      <c r="L2" s="87">
        <f>CF!L2</f>
        <v>46180</v>
      </c>
      <c r="M2" s="87">
        <f>CF!M2</f>
        <v>46181</v>
      </c>
      <c r="N2" s="87">
        <f>CF!N2</f>
        <v>46182</v>
      </c>
      <c r="O2" s="87">
        <f>CF!O2</f>
        <v>46183</v>
      </c>
      <c r="P2" s="87">
        <f>CF!P2</f>
        <v>46184</v>
      </c>
      <c r="Q2" s="87">
        <f>CF!Q2</f>
        <v>46185</v>
      </c>
      <c r="R2" s="87">
        <f>CF!R2</f>
        <v>46186</v>
      </c>
      <c r="S2" s="87">
        <f>CF!S2</f>
        <v>46187</v>
      </c>
      <c r="T2" s="87">
        <f>CF!T2</f>
        <v>46188</v>
      </c>
      <c r="U2" s="87">
        <f>CF!U2</f>
        <v>46189</v>
      </c>
      <c r="V2" s="87">
        <f>CF!V2</f>
        <v>46190</v>
      </c>
      <c r="W2" s="87">
        <f>CF!W2</f>
        <v>46191</v>
      </c>
      <c r="X2" s="87">
        <f>CF!X2</f>
        <v>46192</v>
      </c>
      <c r="Y2" s="87">
        <f>CF!Y2</f>
        <v>46193</v>
      </c>
      <c r="Z2" s="87">
        <f>CF!Z2</f>
        <v>46194</v>
      </c>
      <c r="AA2" s="87">
        <f>CF!AA2</f>
        <v>46195</v>
      </c>
      <c r="AB2" s="87">
        <f>CF!AB2</f>
        <v>46196</v>
      </c>
      <c r="AC2" s="87">
        <f>CF!AC2</f>
        <v>46197</v>
      </c>
      <c r="AD2" s="87">
        <f>CF!AD2</f>
        <v>46198</v>
      </c>
      <c r="AE2" s="87">
        <f>CF!AE2</f>
        <v>46199</v>
      </c>
      <c r="AF2" s="87">
        <f>CF!AF2</f>
        <v>46200</v>
      </c>
      <c r="AG2" s="87">
        <f>CF!AG2</f>
        <v>46201</v>
      </c>
      <c r="AH2" s="87">
        <f>CF!AH2</f>
        <v>46202</v>
      </c>
      <c r="AI2" s="87">
        <f>CF!AI2</f>
        <v>46203</v>
      </c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</row>
    <row r="3" spans="1:128" s="9" customFormat="1" ht="21.95" customHeight="1">
      <c r="A3" s="4" t="s">
        <v>0</v>
      </c>
      <c r="B3" s="50"/>
      <c r="C3" s="67"/>
      <c r="D3" s="4"/>
      <c r="E3" s="34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</row>
    <row r="4" spans="1:128">
      <c r="A4" s="19" t="s">
        <v>1</v>
      </c>
      <c r="B4" s="51"/>
      <c r="C4" s="68"/>
      <c r="D4" s="19"/>
      <c r="E4" s="35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</row>
    <row r="5" spans="1:128">
      <c r="A5" s="143" t="s">
        <v>36</v>
      </c>
      <c r="B5" s="52">
        <f>SUMIFS(F5:AI5,$F$2:$AI$2,"&gt;="&amp;DATE(2026,6,1),$F$2:$AI$2,"&lt;="&amp;DATE(2026,6,30))</f>
        <v>0</v>
      </c>
      <c r="C5" s="69">
        <f>SUMIFS('CF fact'!$C5:$DT5,'CF fact'!$C$2:$DT$2,"&gt;="&amp;DATE(2026,6,1),'CF fact'!$C$2:$DT$2,"&lt;="&amp;DATE(2026,6,30))</f>
        <v>0</v>
      </c>
      <c r="D5" s="21">
        <f t="shared" ref="D5:D48" si="0">IF($B5="","",C5-B5)</f>
        <v>0</v>
      </c>
      <c r="E5" s="36" t="str">
        <f t="shared" ref="E5:E48" si="1">IF(OR($B5="",B5=0),"",(C5-B5)/ABS(B5))</f>
        <v/>
      </c>
      <c r="F5" s="10">
        <f>CF!F5</f>
        <v>0</v>
      </c>
      <c r="G5" s="10">
        <f>CF!G5</f>
        <v>0</v>
      </c>
      <c r="H5" s="10">
        <f>CF!H5</f>
        <v>0</v>
      </c>
      <c r="I5" s="10">
        <f>CF!I5</f>
        <v>0</v>
      </c>
      <c r="J5" s="10">
        <f>CF!J5</f>
        <v>0</v>
      </c>
      <c r="K5" s="10">
        <f>CF!K5</f>
        <v>0</v>
      </c>
      <c r="L5" s="10">
        <f>CF!L5</f>
        <v>0</v>
      </c>
      <c r="M5" s="10">
        <f>CF!M5</f>
        <v>0</v>
      </c>
      <c r="N5" s="10">
        <f>CF!N5</f>
        <v>0</v>
      </c>
      <c r="O5" s="10">
        <f>CF!O5</f>
        <v>0</v>
      </c>
      <c r="P5" s="10">
        <f>CF!P5</f>
        <v>0</v>
      </c>
      <c r="Q5" s="10">
        <f>CF!Q5</f>
        <v>0</v>
      </c>
      <c r="R5" s="10">
        <f>CF!R5</f>
        <v>0</v>
      </c>
      <c r="S5" s="10">
        <f>CF!S5</f>
        <v>0</v>
      </c>
      <c r="T5" s="10">
        <f>CF!T5</f>
        <v>0</v>
      </c>
      <c r="U5" s="10">
        <f>CF!U5</f>
        <v>0</v>
      </c>
      <c r="V5" s="10">
        <f>CF!V5</f>
        <v>0</v>
      </c>
      <c r="W5" s="10">
        <f>CF!W5</f>
        <v>0</v>
      </c>
      <c r="X5" s="10">
        <f>CF!X5</f>
        <v>0</v>
      </c>
      <c r="Y5" s="10">
        <f>CF!Y5</f>
        <v>0</v>
      </c>
      <c r="Z5" s="10">
        <f>CF!Z5</f>
        <v>0</v>
      </c>
      <c r="AA5" s="10">
        <f>CF!AA5</f>
        <v>0</v>
      </c>
      <c r="AB5" s="10">
        <f>CF!AB5</f>
        <v>0</v>
      </c>
      <c r="AC5" s="10">
        <f>CF!AC5</f>
        <v>0</v>
      </c>
      <c r="AD5" s="10">
        <f>CF!AD5</f>
        <v>0</v>
      </c>
      <c r="AE5" s="10">
        <f>CF!AE5</f>
        <v>0</v>
      </c>
      <c r="AF5" s="10">
        <f>CF!AF5</f>
        <v>0</v>
      </c>
      <c r="AG5" s="10">
        <f>CF!AG5</f>
        <v>0</v>
      </c>
      <c r="AH5" s="10">
        <f>CF!AH5</f>
        <v>0</v>
      </c>
      <c r="AI5" s="10">
        <f>CF!AI5</f>
        <v>0</v>
      </c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</row>
    <row r="6" spans="1:128">
      <c r="A6" s="144" t="s">
        <v>35</v>
      </c>
      <c r="B6" s="53">
        <f>SUMIFS(F6:AI6,$F$2:$AI$2,"&gt;="&amp;DATE(2026,6,1),$F$2:$AI$2,"&lt;="&amp;DATE(2026,6,30))</f>
        <v>11179982</v>
      </c>
      <c r="C6" s="69">
        <f>SUMIFS('CF fact'!$C6:$DT6,'CF fact'!$C$2:$DT$2,"&gt;="&amp;DATE(2026,6,1),'CF fact'!$C$2:$DT$2,"&lt;="&amp;DATE(2026,6,30))</f>
        <v>0</v>
      </c>
      <c r="D6" s="21">
        <f t="shared" si="0"/>
        <v>-11179982</v>
      </c>
      <c r="E6" s="36">
        <f t="shared" si="1"/>
        <v>-1</v>
      </c>
      <c r="F6" s="10">
        <f>CF!F6</f>
        <v>0</v>
      </c>
      <c r="G6" s="10">
        <f>CF!G6</f>
        <v>0</v>
      </c>
      <c r="H6" s="10">
        <f>CF!H6</f>
        <v>0</v>
      </c>
      <c r="I6" s="10">
        <f>CF!I6</f>
        <v>0</v>
      </c>
      <c r="J6" s="10">
        <f>CF!J6</f>
        <v>0</v>
      </c>
      <c r="K6" s="10">
        <f>CF!K6</f>
        <v>0</v>
      </c>
      <c r="L6" s="10">
        <f>CF!L6</f>
        <v>0</v>
      </c>
      <c r="M6" s="10">
        <f>CF!M6</f>
        <v>0</v>
      </c>
      <c r="N6" s="10">
        <f>CF!N6</f>
        <v>0</v>
      </c>
      <c r="O6" s="10">
        <f>CF!O6</f>
        <v>0</v>
      </c>
      <c r="P6" s="10">
        <f>CF!P6</f>
        <v>0</v>
      </c>
      <c r="Q6" s="10">
        <f>CF!Q6</f>
        <v>0</v>
      </c>
      <c r="R6" s="10">
        <f>CF!R6</f>
        <v>0</v>
      </c>
      <c r="S6" s="10">
        <f>CF!S6</f>
        <v>0</v>
      </c>
      <c r="T6" s="10">
        <f>CF!T6</f>
        <v>0</v>
      </c>
      <c r="U6" s="10">
        <f>CF!U6</f>
        <v>0</v>
      </c>
      <c r="V6" s="10">
        <f>CF!V6</f>
        <v>0</v>
      </c>
      <c r="W6" s="10">
        <f>CF!W6</f>
        <v>0</v>
      </c>
      <c r="X6" s="10">
        <f>CF!X6</f>
        <v>5863000</v>
      </c>
      <c r="Y6" s="10">
        <f>CF!Y6</f>
        <v>0</v>
      </c>
      <c r="Z6" s="10">
        <f>CF!Z6</f>
        <v>0</v>
      </c>
      <c r="AA6" s="10">
        <f>CF!AA6</f>
        <v>0</v>
      </c>
      <c r="AB6" s="10">
        <f>CF!AB6</f>
        <v>1205856</v>
      </c>
      <c r="AC6" s="10">
        <f>CF!AC6</f>
        <v>0</v>
      </c>
      <c r="AD6" s="10">
        <f>CF!AD6</f>
        <v>0</v>
      </c>
      <c r="AE6" s="10">
        <f>CF!AE6</f>
        <v>0</v>
      </c>
      <c r="AF6" s="10">
        <f>CF!AF6</f>
        <v>0</v>
      </c>
      <c r="AG6" s="10">
        <f>CF!AG6</f>
        <v>0</v>
      </c>
      <c r="AH6" s="10">
        <f>CF!AH6</f>
        <v>0</v>
      </c>
      <c r="AI6" s="10">
        <f>CF!AI6</f>
        <v>4111126</v>
      </c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</row>
    <row r="7" spans="1:128">
      <c r="A7" s="145" t="s">
        <v>37</v>
      </c>
      <c r="B7" s="54">
        <f>SUMIFS(F7:AI7,$F$2:$AI$2,"&gt;="&amp;DATE(2026,6,1),$F$2:$AI$2,"&lt;="&amp;DATE(2026,6,30))</f>
        <v>0</v>
      </c>
      <c r="C7" s="69">
        <f>SUMIFS('CF fact'!$C7:$DT7,'CF fact'!$C$2:$DT$2,"&gt;="&amp;DATE(2026,6,1),'CF fact'!$C$2:$DT$2,"&lt;="&amp;DATE(2026,6,30))</f>
        <v>0</v>
      </c>
      <c r="D7" s="21">
        <f t="shared" si="0"/>
        <v>0</v>
      </c>
      <c r="E7" s="36" t="str">
        <f t="shared" si="1"/>
        <v/>
      </c>
      <c r="F7" s="10">
        <f>CF!F7</f>
        <v>0</v>
      </c>
      <c r="G7" s="10">
        <f>CF!G7</f>
        <v>0</v>
      </c>
      <c r="H7" s="10">
        <f>CF!H7</f>
        <v>0</v>
      </c>
      <c r="I7" s="10">
        <f>CF!I7</f>
        <v>0</v>
      </c>
      <c r="J7" s="10">
        <f>CF!J7</f>
        <v>0</v>
      </c>
      <c r="K7" s="10">
        <f>CF!K7</f>
        <v>0</v>
      </c>
      <c r="L7" s="10">
        <f>CF!L7</f>
        <v>0</v>
      </c>
      <c r="M7" s="10">
        <f>CF!M7</f>
        <v>0</v>
      </c>
      <c r="N7" s="10">
        <f>CF!N7</f>
        <v>0</v>
      </c>
      <c r="O7" s="10">
        <f>CF!O7</f>
        <v>0</v>
      </c>
      <c r="P7" s="10">
        <f>CF!P7</f>
        <v>0</v>
      </c>
      <c r="Q7" s="10">
        <f>CF!Q7</f>
        <v>0</v>
      </c>
      <c r="R7" s="10">
        <f>CF!R7</f>
        <v>0</v>
      </c>
      <c r="S7" s="10">
        <f>CF!S7</f>
        <v>0</v>
      </c>
      <c r="T7" s="10">
        <f>CF!T7</f>
        <v>0</v>
      </c>
      <c r="U7" s="10">
        <f>CF!U7</f>
        <v>0</v>
      </c>
      <c r="V7" s="10">
        <f>CF!V7</f>
        <v>0</v>
      </c>
      <c r="W7" s="10">
        <f>CF!W7</f>
        <v>0</v>
      </c>
      <c r="X7" s="10">
        <f>CF!X7</f>
        <v>0</v>
      </c>
      <c r="Y7" s="10">
        <f>CF!Y7</f>
        <v>0</v>
      </c>
      <c r="Z7" s="10">
        <f>CF!Z7</f>
        <v>0</v>
      </c>
      <c r="AA7" s="10">
        <f>CF!AA7</f>
        <v>0</v>
      </c>
      <c r="AB7" s="10">
        <f>CF!AB7</f>
        <v>0</v>
      </c>
      <c r="AC7" s="10">
        <f>CF!AC7</f>
        <v>0</v>
      </c>
      <c r="AD7" s="10">
        <f>CF!AD7</f>
        <v>0</v>
      </c>
      <c r="AE7" s="10">
        <f>CF!AE7</f>
        <v>0</v>
      </c>
      <c r="AF7" s="10">
        <f>CF!AF7</f>
        <v>0</v>
      </c>
      <c r="AG7" s="10">
        <f>CF!AG7</f>
        <v>0</v>
      </c>
      <c r="AH7" s="10">
        <f>CF!AH7</f>
        <v>0</v>
      </c>
      <c r="AI7" s="10">
        <f>CF!AI7</f>
        <v>0</v>
      </c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</row>
    <row r="8" spans="1:128">
      <c r="A8" s="145" t="s">
        <v>38</v>
      </c>
      <c r="B8" s="54">
        <f>SUMIFS(F8:AI8,$F$2:$AI$2,"&gt;="&amp;DATE(2026,6,1),$F$2:$AI$2,"&lt;="&amp;DATE(2026,6,30))</f>
        <v>0</v>
      </c>
      <c r="C8" s="69">
        <f>SUMIFS('CF fact'!$C8:$DT8,'CF fact'!$C$2:$DT$2,"&gt;="&amp;DATE(2026,6,1),'CF fact'!$C$2:$DT$2,"&lt;="&amp;DATE(2026,6,30))</f>
        <v>5586</v>
      </c>
      <c r="D8" s="21">
        <f t="shared" si="0"/>
        <v>5586</v>
      </c>
      <c r="E8" s="36" t="str">
        <f t="shared" si="1"/>
        <v/>
      </c>
      <c r="F8" s="10">
        <f>CF!F8</f>
        <v>0</v>
      </c>
      <c r="G8" s="10">
        <f>CF!G8</f>
        <v>0</v>
      </c>
      <c r="H8" s="10">
        <f>CF!H8</f>
        <v>0</v>
      </c>
      <c r="I8" s="10">
        <f>CF!I8</f>
        <v>0</v>
      </c>
      <c r="J8" s="10">
        <f>CF!J8</f>
        <v>0</v>
      </c>
      <c r="K8" s="10">
        <f>CF!K8</f>
        <v>0</v>
      </c>
      <c r="L8" s="10">
        <f>CF!L8</f>
        <v>0</v>
      </c>
      <c r="M8" s="10">
        <f>CF!M8</f>
        <v>0</v>
      </c>
      <c r="N8" s="10">
        <f>CF!N8</f>
        <v>0</v>
      </c>
      <c r="O8" s="10">
        <f>CF!O8</f>
        <v>0</v>
      </c>
      <c r="P8" s="10">
        <f>CF!P8</f>
        <v>0</v>
      </c>
      <c r="Q8" s="10">
        <f>CF!Q8</f>
        <v>0</v>
      </c>
      <c r="R8" s="10">
        <f>CF!R8</f>
        <v>0</v>
      </c>
      <c r="S8" s="10">
        <f>CF!S8</f>
        <v>0</v>
      </c>
      <c r="T8" s="10">
        <f>CF!T8</f>
        <v>0</v>
      </c>
      <c r="U8" s="10">
        <f>CF!U8</f>
        <v>0</v>
      </c>
      <c r="V8" s="10">
        <f>CF!V8</f>
        <v>0</v>
      </c>
      <c r="W8" s="10">
        <f>CF!W8</f>
        <v>0</v>
      </c>
      <c r="X8" s="10">
        <f>CF!X8</f>
        <v>0</v>
      </c>
      <c r="Y8" s="10">
        <f>CF!Y8</f>
        <v>0</v>
      </c>
      <c r="Z8" s="10">
        <f>CF!Z8</f>
        <v>0</v>
      </c>
      <c r="AA8" s="10">
        <f>CF!AA8</f>
        <v>0</v>
      </c>
      <c r="AB8" s="10">
        <f>CF!AB8</f>
        <v>0</v>
      </c>
      <c r="AC8" s="10">
        <f>CF!AC8</f>
        <v>0</v>
      </c>
      <c r="AD8" s="10">
        <f>CF!AD8</f>
        <v>0</v>
      </c>
      <c r="AE8" s="10">
        <f>CF!AE8</f>
        <v>0</v>
      </c>
      <c r="AF8" s="10">
        <f>CF!AF8</f>
        <v>0</v>
      </c>
      <c r="AG8" s="10">
        <f>CF!AG8</f>
        <v>0</v>
      </c>
      <c r="AH8" s="10">
        <f>CF!AH8</f>
        <v>0</v>
      </c>
      <c r="AI8" s="10">
        <f>CF!AI8</f>
        <v>0</v>
      </c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</row>
    <row r="9" spans="1:128">
      <c r="A9" s="123" t="s">
        <v>14</v>
      </c>
      <c r="B9" s="129">
        <f>SUM(B5:B8)</f>
        <v>11179982</v>
      </c>
      <c r="C9" s="130">
        <f>SUM(C5:C8)</f>
        <v>5586</v>
      </c>
      <c r="D9" s="124">
        <f t="shared" si="0"/>
        <v>-11174396</v>
      </c>
      <c r="E9" s="131">
        <f t="shared" si="1"/>
        <v>-0.99950035697731887</v>
      </c>
      <c r="F9" s="125">
        <f>CF!F9</f>
        <v>0</v>
      </c>
      <c r="G9" s="125">
        <f>CF!G9</f>
        <v>0</v>
      </c>
      <c r="H9" s="125">
        <f>CF!H9</f>
        <v>0</v>
      </c>
      <c r="I9" s="125">
        <f>CF!I9</f>
        <v>0</v>
      </c>
      <c r="J9" s="125">
        <f>CF!J9</f>
        <v>0</v>
      </c>
      <c r="K9" s="125">
        <f>CF!K9</f>
        <v>0</v>
      </c>
      <c r="L9" s="125">
        <f>CF!L9</f>
        <v>0</v>
      </c>
      <c r="M9" s="125">
        <f>CF!M9</f>
        <v>0</v>
      </c>
      <c r="N9" s="125">
        <f>CF!N9</f>
        <v>0</v>
      </c>
      <c r="O9" s="125">
        <f>CF!O9</f>
        <v>0</v>
      </c>
      <c r="P9" s="125">
        <f>CF!P9</f>
        <v>0</v>
      </c>
      <c r="Q9" s="125">
        <f>CF!Q9</f>
        <v>0</v>
      </c>
      <c r="R9" s="125">
        <f>CF!R9</f>
        <v>0</v>
      </c>
      <c r="S9" s="125">
        <f>CF!S9</f>
        <v>0</v>
      </c>
      <c r="T9" s="125">
        <f>CF!T9</f>
        <v>0</v>
      </c>
      <c r="U9" s="125">
        <f>CF!U9</f>
        <v>0</v>
      </c>
      <c r="V9" s="125">
        <f>CF!V9</f>
        <v>0</v>
      </c>
      <c r="W9" s="125">
        <f>CF!W9</f>
        <v>0</v>
      </c>
      <c r="X9" s="125">
        <f>CF!X9</f>
        <v>5863000</v>
      </c>
      <c r="Y9" s="125">
        <f>CF!Y9</f>
        <v>0</v>
      </c>
      <c r="Z9" s="125">
        <f>CF!Z9</f>
        <v>0</v>
      </c>
      <c r="AA9" s="125">
        <f>CF!AA9</f>
        <v>0</v>
      </c>
      <c r="AB9" s="125">
        <f>CF!AB9</f>
        <v>1205856</v>
      </c>
      <c r="AC9" s="125">
        <f>CF!AC9</f>
        <v>0</v>
      </c>
      <c r="AD9" s="125">
        <f>CF!AD9</f>
        <v>0</v>
      </c>
      <c r="AE9" s="125">
        <f>CF!AE9</f>
        <v>0</v>
      </c>
      <c r="AF9" s="125">
        <f>CF!AF9</f>
        <v>0</v>
      </c>
      <c r="AG9" s="125">
        <f>CF!AG9</f>
        <v>0</v>
      </c>
      <c r="AH9" s="125">
        <f>CF!AH9</f>
        <v>0</v>
      </c>
      <c r="AI9" s="125">
        <f>CF!AI9</f>
        <v>4111126</v>
      </c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</row>
    <row r="10" spans="1:128">
      <c r="A10" s="23" t="s">
        <v>19</v>
      </c>
      <c r="B10" s="55"/>
      <c r="C10" s="70" t="str">
        <f>IF('CF fact'!B10="","",'CF fact'!B10)</f>
        <v/>
      </c>
      <c r="D10" s="24" t="str">
        <f t="shared" si="0"/>
        <v/>
      </c>
      <c r="E10" s="37" t="str">
        <f t="shared" si="1"/>
        <v/>
      </c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</row>
    <row r="11" spans="1:128">
      <c r="A11" s="145" t="s">
        <v>22</v>
      </c>
      <c r="B11" s="54">
        <f t="shared" ref="B11:B18" si="2">SUMIFS(F11:AI11,$F$2:$AI$2,"&gt;="&amp;DATE(2026,6,1),$F$2:$AI$2,"&lt;="&amp;DATE(2026,6,30))</f>
        <v>1500000</v>
      </c>
      <c r="C11" s="71">
        <f>SUMIFS('CF fact'!$C11:$DT11,'CF fact'!$C$2:$DT$2,"&gt;="&amp;DATE(2026,6,1),'CF fact'!$C$2:$DT$2,"&lt;="&amp;DATE(2026,6,30))</f>
        <v>750000</v>
      </c>
      <c r="D11" s="22">
        <f t="shared" si="0"/>
        <v>-750000</v>
      </c>
      <c r="E11" s="38">
        <f t="shared" si="1"/>
        <v>-0.5</v>
      </c>
      <c r="F11" s="10">
        <f>CF!F11</f>
        <v>750000</v>
      </c>
      <c r="G11" s="10">
        <f>CF!G11</f>
        <v>0</v>
      </c>
      <c r="H11" s="10">
        <f>CF!H11</f>
        <v>0</v>
      </c>
      <c r="I11" s="10">
        <f>CF!I11</f>
        <v>0</v>
      </c>
      <c r="J11" s="10">
        <f>CF!J11</f>
        <v>0</v>
      </c>
      <c r="K11" s="10">
        <f>CF!K11</f>
        <v>0</v>
      </c>
      <c r="L11" s="10">
        <f>CF!L11</f>
        <v>0</v>
      </c>
      <c r="M11" s="10">
        <f>CF!M11</f>
        <v>0</v>
      </c>
      <c r="N11" s="10">
        <f>CF!N11</f>
        <v>0</v>
      </c>
      <c r="O11" s="10">
        <f>CF!O11</f>
        <v>0</v>
      </c>
      <c r="P11" s="10">
        <f>CF!P11</f>
        <v>0</v>
      </c>
      <c r="Q11" s="10">
        <f>CF!Q11</f>
        <v>0</v>
      </c>
      <c r="R11" s="10">
        <f>CF!R11</f>
        <v>0</v>
      </c>
      <c r="S11" s="10">
        <f>CF!S11</f>
        <v>0</v>
      </c>
      <c r="T11" s="10">
        <f>CF!T11</f>
        <v>750000</v>
      </c>
      <c r="U11" s="10">
        <f>CF!U11</f>
        <v>0</v>
      </c>
      <c r="V11" s="10">
        <f>CF!V11</f>
        <v>0</v>
      </c>
      <c r="W11" s="10">
        <f>CF!W11</f>
        <v>0</v>
      </c>
      <c r="X11" s="10">
        <f>CF!X11</f>
        <v>0</v>
      </c>
      <c r="Y11" s="10">
        <f>CF!Y11</f>
        <v>0</v>
      </c>
      <c r="Z11" s="10">
        <f>CF!Z11</f>
        <v>0</v>
      </c>
      <c r="AA11" s="10">
        <f>CF!AA11</f>
        <v>0</v>
      </c>
      <c r="AB11" s="10">
        <f>CF!AB11</f>
        <v>0</v>
      </c>
      <c r="AC11" s="10">
        <f>CF!AC11</f>
        <v>0</v>
      </c>
      <c r="AD11" s="10">
        <f>CF!AD11</f>
        <v>0</v>
      </c>
      <c r="AE11" s="10">
        <f>CF!AE11</f>
        <v>0</v>
      </c>
      <c r="AF11" s="10">
        <f>CF!AF11</f>
        <v>0</v>
      </c>
      <c r="AG11" s="10">
        <f>CF!AG11</f>
        <v>0</v>
      </c>
      <c r="AH11" s="10">
        <f>CF!AH11</f>
        <v>0</v>
      </c>
      <c r="AI11" s="10">
        <f>CF!AI11</f>
        <v>0</v>
      </c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</row>
    <row r="12" spans="1:128">
      <c r="A12" s="146" t="s">
        <v>23</v>
      </c>
      <c r="B12" s="56">
        <f t="shared" si="2"/>
        <v>0</v>
      </c>
      <c r="C12" s="71">
        <f>SUMIFS('CF fact'!$C12:$DT12,'CF fact'!$C$2:$DT$2,"&gt;="&amp;DATE(2026,6,1),'CF fact'!$C$2:$DT$2,"&lt;="&amp;DATE(2026,6,30))</f>
        <v>0</v>
      </c>
      <c r="D12" s="22">
        <f t="shared" si="0"/>
        <v>0</v>
      </c>
      <c r="E12" s="38" t="str">
        <f t="shared" si="1"/>
        <v/>
      </c>
      <c r="F12" s="10">
        <f>CF!F12</f>
        <v>0</v>
      </c>
      <c r="G12" s="10">
        <f>CF!G12</f>
        <v>0</v>
      </c>
      <c r="H12" s="10">
        <f>CF!H12</f>
        <v>0</v>
      </c>
      <c r="I12" s="10">
        <f>CF!I12</f>
        <v>0</v>
      </c>
      <c r="J12" s="10">
        <f>CF!J12</f>
        <v>0</v>
      </c>
      <c r="K12" s="10">
        <f>CF!K12</f>
        <v>0</v>
      </c>
      <c r="L12" s="10">
        <f>CF!L12</f>
        <v>0</v>
      </c>
      <c r="M12" s="10">
        <f>CF!M12</f>
        <v>0</v>
      </c>
      <c r="N12" s="10">
        <f>CF!N12</f>
        <v>0</v>
      </c>
      <c r="O12" s="10">
        <f>CF!O12</f>
        <v>0</v>
      </c>
      <c r="P12" s="10">
        <f>CF!P12</f>
        <v>0</v>
      </c>
      <c r="Q12" s="10">
        <f>CF!Q12</f>
        <v>0</v>
      </c>
      <c r="R12" s="10">
        <f>CF!R12</f>
        <v>0</v>
      </c>
      <c r="S12" s="10">
        <f>CF!S12</f>
        <v>0</v>
      </c>
      <c r="T12" s="10">
        <f>CF!T12</f>
        <v>0</v>
      </c>
      <c r="U12" s="10">
        <f>CF!U12</f>
        <v>0</v>
      </c>
      <c r="V12" s="10">
        <f>CF!V12</f>
        <v>0</v>
      </c>
      <c r="W12" s="10">
        <f>CF!W12</f>
        <v>0</v>
      </c>
      <c r="X12" s="10">
        <f>CF!X12</f>
        <v>0</v>
      </c>
      <c r="Y12" s="10">
        <f>CF!Y12</f>
        <v>0</v>
      </c>
      <c r="Z12" s="10">
        <f>CF!Z12</f>
        <v>0</v>
      </c>
      <c r="AA12" s="10">
        <f>CF!AA12</f>
        <v>0</v>
      </c>
      <c r="AB12" s="10">
        <f>CF!AB12</f>
        <v>0</v>
      </c>
      <c r="AC12" s="10">
        <f>CF!AC12</f>
        <v>0</v>
      </c>
      <c r="AD12" s="10">
        <f>CF!AD12</f>
        <v>0</v>
      </c>
      <c r="AE12" s="10">
        <f>CF!AE12</f>
        <v>0</v>
      </c>
      <c r="AF12" s="10">
        <f>CF!AF12</f>
        <v>0</v>
      </c>
      <c r="AG12" s="10">
        <f>CF!AG12</f>
        <v>0</v>
      </c>
      <c r="AH12" s="10">
        <f>CF!AH12</f>
        <v>0</v>
      </c>
      <c r="AI12" s="10">
        <f>CF!AI12</f>
        <v>0</v>
      </c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</row>
    <row r="13" spans="1:128">
      <c r="A13" s="146" t="s">
        <v>43</v>
      </c>
      <c r="B13" s="56">
        <f t="shared" si="2"/>
        <v>9227064</v>
      </c>
      <c r="C13" s="71">
        <f>SUMIFS('CF fact'!$C13:$DT13,'CF fact'!$C$2:$DT$2,"&gt;="&amp;DATE(2026,6,1),'CF fact'!$C$2:$DT$2,"&lt;="&amp;DATE(2026,6,30))</f>
        <v>1188085.3900000001</v>
      </c>
      <c r="D13" s="22">
        <f t="shared" si="0"/>
        <v>-8038978.6099999994</v>
      </c>
      <c r="E13" s="38">
        <f t="shared" si="1"/>
        <v>-0.8712390647772682</v>
      </c>
      <c r="F13" s="10">
        <f>CF!F13</f>
        <v>0</v>
      </c>
      <c r="G13" s="10">
        <f>CF!G13</f>
        <v>0</v>
      </c>
      <c r="H13" s="10">
        <f>CF!H13</f>
        <v>13524</v>
      </c>
      <c r="I13" s="10">
        <f>CF!I13</f>
        <v>0</v>
      </c>
      <c r="J13" s="10">
        <f>CF!J13</f>
        <v>0</v>
      </c>
      <c r="K13" s="10">
        <f>CF!K13</f>
        <v>0</v>
      </c>
      <c r="L13" s="10">
        <f>CF!L13</f>
        <v>0</v>
      </c>
      <c r="M13" s="10">
        <f>CF!M13</f>
        <v>0</v>
      </c>
      <c r="N13" s="10">
        <f>CF!N13</f>
        <v>0</v>
      </c>
      <c r="O13" s="10">
        <f>CF!O13</f>
        <v>0</v>
      </c>
      <c r="P13" s="10">
        <f>CF!P13</f>
        <v>0</v>
      </c>
      <c r="Q13" s="10">
        <f>CF!Q13</f>
        <v>0</v>
      </c>
      <c r="R13" s="10">
        <f>CF!R13</f>
        <v>0</v>
      </c>
      <c r="S13" s="10">
        <f>CF!S13</f>
        <v>0</v>
      </c>
      <c r="T13" s="10">
        <f>CF!T13</f>
        <v>0</v>
      </c>
      <c r="U13" s="10">
        <f>CF!U13</f>
        <v>0</v>
      </c>
      <c r="V13" s="10">
        <f>CF!V13</f>
        <v>0</v>
      </c>
      <c r="W13" s="10">
        <f>CF!W13</f>
        <v>0</v>
      </c>
      <c r="X13" s="10">
        <f>CF!X13</f>
        <v>0</v>
      </c>
      <c r="Y13" s="10">
        <f>CF!Y13</f>
        <v>0</v>
      </c>
      <c r="Z13" s="10">
        <f>CF!Z13</f>
        <v>0</v>
      </c>
      <c r="AA13" s="10">
        <f>CF!AA13</f>
        <v>246710</v>
      </c>
      <c r="AB13" s="10">
        <f>CF!AB13</f>
        <v>0</v>
      </c>
      <c r="AC13" s="10">
        <f>CF!AC13</f>
        <v>0</v>
      </c>
      <c r="AD13" s="10">
        <f>CF!AD13</f>
        <v>750000</v>
      </c>
      <c r="AE13" s="10">
        <f>CF!AE13</f>
        <v>6804830</v>
      </c>
      <c r="AF13" s="10">
        <f>CF!AF13</f>
        <v>0</v>
      </c>
      <c r="AG13" s="10">
        <f>CF!AG13</f>
        <v>0</v>
      </c>
      <c r="AH13" s="10">
        <f>CF!AH13</f>
        <v>1412000</v>
      </c>
      <c r="AI13" s="10">
        <f>CF!AI13</f>
        <v>0</v>
      </c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</row>
    <row r="14" spans="1:128">
      <c r="A14" s="147" t="s">
        <v>39</v>
      </c>
      <c r="B14" s="56">
        <f t="shared" si="2"/>
        <v>850000</v>
      </c>
      <c r="C14" s="71">
        <f>SUMIFS('CF fact'!$C14:$DT14,'CF fact'!$C$2:$DT$2,"&gt;="&amp;DATE(2026,6,1),'CF fact'!$C$2:$DT$2,"&lt;="&amp;DATE(2026,6,30))</f>
        <v>155940.35</v>
      </c>
      <c r="D14" s="22">
        <f t="shared" si="0"/>
        <v>-694059.65</v>
      </c>
      <c r="E14" s="38">
        <f t="shared" si="1"/>
        <v>-0.81654076470588233</v>
      </c>
      <c r="F14" s="10">
        <f>CF!F14</f>
        <v>0</v>
      </c>
      <c r="G14" s="10">
        <f>CF!G14</f>
        <v>0</v>
      </c>
      <c r="H14" s="10">
        <f>CF!H14</f>
        <v>150000</v>
      </c>
      <c r="I14" s="10">
        <f>CF!I14</f>
        <v>0</v>
      </c>
      <c r="J14" s="10">
        <f>CF!J14</f>
        <v>0</v>
      </c>
      <c r="K14" s="10">
        <f>CF!K14</f>
        <v>0</v>
      </c>
      <c r="L14" s="10">
        <f>CF!L14</f>
        <v>0</v>
      </c>
      <c r="M14" s="10">
        <f>CF!M14</f>
        <v>0</v>
      </c>
      <c r="N14" s="10">
        <f>CF!N14</f>
        <v>0</v>
      </c>
      <c r="O14" s="10">
        <f>CF!O14</f>
        <v>0</v>
      </c>
      <c r="P14" s="10">
        <f>CF!P14</f>
        <v>0</v>
      </c>
      <c r="Q14" s="10">
        <f>CF!Q14</f>
        <v>0</v>
      </c>
      <c r="R14" s="10">
        <f>CF!R14</f>
        <v>0</v>
      </c>
      <c r="S14" s="10">
        <f>CF!S14</f>
        <v>0</v>
      </c>
      <c r="T14" s="10">
        <f>CF!T14</f>
        <v>0</v>
      </c>
      <c r="U14" s="10">
        <f>CF!U14</f>
        <v>0</v>
      </c>
      <c r="V14" s="10">
        <f>CF!V14</f>
        <v>0</v>
      </c>
      <c r="W14" s="10">
        <f>CF!W14</f>
        <v>0</v>
      </c>
      <c r="X14" s="10">
        <f>CF!X14</f>
        <v>300000</v>
      </c>
      <c r="Y14" s="10">
        <f>CF!Y14</f>
        <v>0</v>
      </c>
      <c r="Z14" s="10">
        <f>CF!Z14</f>
        <v>0</v>
      </c>
      <c r="AA14" s="10">
        <f>CF!AA14</f>
        <v>0</v>
      </c>
      <c r="AB14" s="10">
        <f>CF!AB14</f>
        <v>0</v>
      </c>
      <c r="AC14" s="10">
        <f>CF!AC14</f>
        <v>0</v>
      </c>
      <c r="AD14" s="10">
        <f>CF!AD14</f>
        <v>200000</v>
      </c>
      <c r="AE14" s="10">
        <f>CF!AE14</f>
        <v>0</v>
      </c>
      <c r="AF14" s="10">
        <f>CF!AF14</f>
        <v>0</v>
      </c>
      <c r="AG14" s="10">
        <f>CF!AG14</f>
        <v>0</v>
      </c>
      <c r="AH14" s="10">
        <f>CF!AH14</f>
        <v>0</v>
      </c>
      <c r="AI14" s="10">
        <f>CF!AI14</f>
        <v>200000</v>
      </c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</row>
    <row r="15" spans="1:128">
      <c r="A15" s="147" t="s">
        <v>44</v>
      </c>
      <c r="B15" s="56">
        <f t="shared" si="2"/>
        <v>615142</v>
      </c>
      <c r="C15" s="71">
        <f>SUMIFS('CF fact'!$C15:$DT15,'CF fact'!$C$2:$DT$2,"&gt;="&amp;DATE(2026,6,1),'CF fact'!$C$2:$DT$2,"&lt;="&amp;DATE(2026,6,30))</f>
        <v>1057327</v>
      </c>
      <c r="D15" s="22">
        <f t="shared" si="0"/>
        <v>442185</v>
      </c>
      <c r="E15" s="38">
        <f t="shared" si="1"/>
        <v>0.71883402531448026</v>
      </c>
      <c r="F15" s="10">
        <f>CF!F15</f>
        <v>0</v>
      </c>
      <c r="G15" s="10">
        <f>CF!G15</f>
        <v>0</v>
      </c>
      <c r="H15" s="10">
        <f>CF!H15</f>
        <v>215142</v>
      </c>
      <c r="I15" s="10">
        <f>CF!I15</f>
        <v>0</v>
      </c>
      <c r="J15" s="10">
        <f>CF!J15</f>
        <v>0</v>
      </c>
      <c r="K15" s="10">
        <f>CF!K15</f>
        <v>0</v>
      </c>
      <c r="L15" s="10">
        <f>CF!L15</f>
        <v>0</v>
      </c>
      <c r="M15" s="10">
        <f>CF!M15</f>
        <v>0</v>
      </c>
      <c r="N15" s="10">
        <f>CF!N15</f>
        <v>0</v>
      </c>
      <c r="O15" s="10">
        <f>CF!O15</f>
        <v>0</v>
      </c>
      <c r="P15" s="10">
        <f>CF!P15</f>
        <v>0</v>
      </c>
      <c r="Q15" s="10">
        <f>CF!Q15</f>
        <v>0</v>
      </c>
      <c r="R15" s="10">
        <f>CF!R15</f>
        <v>0</v>
      </c>
      <c r="S15" s="10">
        <f>CF!S15</f>
        <v>0</v>
      </c>
      <c r="T15" s="10">
        <f>CF!T15</f>
        <v>0</v>
      </c>
      <c r="U15" s="10">
        <f>CF!U15</f>
        <v>0</v>
      </c>
      <c r="V15" s="10">
        <f>CF!V15</f>
        <v>0</v>
      </c>
      <c r="W15" s="10">
        <f>CF!W15</f>
        <v>0</v>
      </c>
      <c r="X15" s="10">
        <f>CF!X15</f>
        <v>100000</v>
      </c>
      <c r="Y15" s="10">
        <f>CF!Y15</f>
        <v>0</v>
      </c>
      <c r="Z15" s="10">
        <f>CF!Z15</f>
        <v>0</v>
      </c>
      <c r="AA15" s="10">
        <f>CF!AA15</f>
        <v>0</v>
      </c>
      <c r="AB15" s="10">
        <f>CF!AB15</f>
        <v>0</v>
      </c>
      <c r="AC15" s="10">
        <f>CF!AC15</f>
        <v>200000</v>
      </c>
      <c r="AD15" s="10">
        <f>CF!AD15</f>
        <v>0</v>
      </c>
      <c r="AE15" s="10">
        <f>CF!AE15</f>
        <v>0</v>
      </c>
      <c r="AF15" s="10">
        <f>CF!AF15</f>
        <v>0</v>
      </c>
      <c r="AG15" s="10">
        <f>CF!AG15</f>
        <v>0</v>
      </c>
      <c r="AH15" s="10">
        <f>CF!AH15</f>
        <v>0</v>
      </c>
      <c r="AI15" s="10">
        <f>CF!AI15</f>
        <v>100000</v>
      </c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</row>
    <row r="16" spans="1:128">
      <c r="A16" s="147" t="s">
        <v>40</v>
      </c>
      <c r="B16" s="56">
        <f t="shared" si="2"/>
        <v>10908060</v>
      </c>
      <c r="C16" s="71">
        <f>SUMIFS('CF fact'!$C16:$DT16,'CF fact'!$C$2:$DT$2,"&gt;="&amp;DATE(2026,6,1),'CF fact'!$C$2:$DT$2,"&lt;="&amp;DATE(2026,6,30))</f>
        <v>2641040</v>
      </c>
      <c r="D16" s="22">
        <f t="shared" si="0"/>
        <v>-8267020</v>
      </c>
      <c r="E16" s="38">
        <f t="shared" si="1"/>
        <v>-0.75788178649549054</v>
      </c>
      <c r="F16" s="10">
        <f>CF!F16</f>
        <v>0</v>
      </c>
      <c r="G16" s="10">
        <f>CF!G16</f>
        <v>0</v>
      </c>
      <c r="H16" s="10">
        <f>CF!H16</f>
        <v>1849640</v>
      </c>
      <c r="I16" s="10">
        <f>CF!I16</f>
        <v>0</v>
      </c>
      <c r="J16" s="10">
        <f>CF!J16</f>
        <v>0</v>
      </c>
      <c r="K16" s="10">
        <f>CF!K16</f>
        <v>0</v>
      </c>
      <c r="L16" s="10">
        <f>CF!L16</f>
        <v>0</v>
      </c>
      <c r="M16" s="10">
        <f>CF!M16</f>
        <v>0</v>
      </c>
      <c r="N16" s="10">
        <f>CF!N16</f>
        <v>0</v>
      </c>
      <c r="O16" s="10">
        <f>CF!O16</f>
        <v>0</v>
      </c>
      <c r="P16" s="10">
        <f>CF!P16</f>
        <v>0</v>
      </c>
      <c r="Q16" s="10">
        <f>CF!Q16</f>
        <v>0</v>
      </c>
      <c r="R16" s="10">
        <f>CF!R16</f>
        <v>0</v>
      </c>
      <c r="S16" s="10">
        <f>CF!S16</f>
        <v>0</v>
      </c>
      <c r="T16" s="10">
        <f>CF!T16</f>
        <v>0</v>
      </c>
      <c r="U16" s="10">
        <f>CF!U16</f>
        <v>0</v>
      </c>
      <c r="V16" s="10">
        <f>CF!V16</f>
        <v>0</v>
      </c>
      <c r="W16" s="10">
        <f>CF!W16</f>
        <v>0</v>
      </c>
      <c r="X16" s="10">
        <f>CF!X16</f>
        <v>3573806.666666667</v>
      </c>
      <c r="Y16" s="10">
        <f>CF!Y16</f>
        <v>0</v>
      </c>
      <c r="Z16" s="10">
        <f>CF!Z16</f>
        <v>0</v>
      </c>
      <c r="AA16" s="10">
        <f>CF!AA16</f>
        <v>0</v>
      </c>
      <c r="AB16" s="10">
        <f>CF!AB16</f>
        <v>2772306.666666667</v>
      </c>
      <c r="AC16" s="10">
        <f>CF!AC16</f>
        <v>0</v>
      </c>
      <c r="AD16" s="10">
        <f>CF!AD16</f>
        <v>0</v>
      </c>
      <c r="AE16" s="10">
        <f>CF!AE16</f>
        <v>0</v>
      </c>
      <c r="AF16" s="10">
        <f>CF!AF16</f>
        <v>0</v>
      </c>
      <c r="AG16" s="10">
        <f>CF!AG16</f>
        <v>0</v>
      </c>
      <c r="AH16" s="10">
        <f>CF!AH16</f>
        <v>0</v>
      </c>
      <c r="AI16" s="10">
        <f>CF!AI16</f>
        <v>2712306.666666667</v>
      </c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</row>
    <row r="17" spans="1:128">
      <c r="A17" s="148" t="s">
        <v>42</v>
      </c>
      <c r="B17" s="53">
        <f t="shared" si="2"/>
        <v>2518000</v>
      </c>
      <c r="C17" s="71">
        <f>SUMIFS('CF fact'!$C17:$DT17,'CF fact'!$C$2:$DT$2,"&gt;="&amp;DATE(2026,6,1),'CF fact'!$C$2:$DT$2,"&lt;="&amp;DATE(2026,6,30))</f>
        <v>4711081.9800000004</v>
      </c>
      <c r="D17" s="22">
        <f t="shared" si="0"/>
        <v>2193081.9800000004</v>
      </c>
      <c r="E17" s="38">
        <f t="shared" si="1"/>
        <v>0.87096186656076269</v>
      </c>
      <c r="F17" s="10">
        <f>CF!F17</f>
        <v>18000</v>
      </c>
      <c r="G17" s="10">
        <f>CF!G17</f>
        <v>0</v>
      </c>
      <c r="H17" s="10">
        <f>CF!H17</f>
        <v>0</v>
      </c>
      <c r="I17" s="10">
        <f>CF!I17</f>
        <v>0</v>
      </c>
      <c r="J17" s="10">
        <f>CF!J17</f>
        <v>0</v>
      </c>
      <c r="K17" s="10">
        <f>CF!K17</f>
        <v>0</v>
      </c>
      <c r="L17" s="10">
        <f>CF!L17</f>
        <v>0</v>
      </c>
      <c r="M17" s="10">
        <f>CF!M17</f>
        <v>0</v>
      </c>
      <c r="N17" s="10">
        <f>CF!N17</f>
        <v>0</v>
      </c>
      <c r="O17" s="10">
        <f>CF!O17</f>
        <v>0</v>
      </c>
      <c r="P17" s="10">
        <f>CF!P17</f>
        <v>0</v>
      </c>
      <c r="Q17" s="10">
        <f>CF!Q17</f>
        <v>0</v>
      </c>
      <c r="R17" s="10">
        <f>CF!R17</f>
        <v>0</v>
      </c>
      <c r="S17" s="10">
        <f>CF!S17</f>
        <v>0</v>
      </c>
      <c r="T17" s="10">
        <f>CF!T17</f>
        <v>0</v>
      </c>
      <c r="U17" s="10">
        <f>CF!U17</f>
        <v>0</v>
      </c>
      <c r="V17" s="10">
        <f>CF!V17</f>
        <v>0</v>
      </c>
      <c r="W17" s="10">
        <f>CF!W17</f>
        <v>0</v>
      </c>
      <c r="X17" s="10">
        <f>CF!X17</f>
        <v>2500000</v>
      </c>
      <c r="Y17" s="10">
        <f>CF!Y17</f>
        <v>0</v>
      </c>
      <c r="Z17" s="10">
        <f>CF!Z17</f>
        <v>0</v>
      </c>
      <c r="AA17" s="10">
        <f>CF!AA17</f>
        <v>0</v>
      </c>
      <c r="AB17" s="10">
        <f>CF!AB17</f>
        <v>0</v>
      </c>
      <c r="AC17" s="10">
        <f>CF!AC17</f>
        <v>0</v>
      </c>
      <c r="AD17" s="10">
        <f>CF!AD17</f>
        <v>0</v>
      </c>
      <c r="AE17" s="10">
        <f>CF!AE17</f>
        <v>0</v>
      </c>
      <c r="AF17" s="10">
        <f>CF!AF17</f>
        <v>0</v>
      </c>
      <c r="AG17" s="10">
        <f>CF!AG17</f>
        <v>0</v>
      </c>
      <c r="AH17" s="10">
        <f>CF!AH17</f>
        <v>0</v>
      </c>
      <c r="AI17" s="10">
        <f>CF!AI17</f>
        <v>0</v>
      </c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</row>
    <row r="18" spans="1:128">
      <c r="A18" s="143" t="s">
        <v>45</v>
      </c>
      <c r="B18" s="54">
        <f t="shared" si="2"/>
        <v>5270400</v>
      </c>
      <c r="C18" s="71">
        <f>SUMIFS('CF fact'!$C18:$DT18,'CF fact'!$C$2:$DT$2,"&gt;="&amp;DATE(2026,6,1),'CF fact'!$C$2:$DT$2,"&lt;="&amp;DATE(2026,6,30))</f>
        <v>251193</v>
      </c>
      <c r="D18" s="22">
        <f t="shared" si="0"/>
        <v>-5019207</v>
      </c>
      <c r="E18" s="38">
        <f t="shared" si="1"/>
        <v>-0.95233891165755924</v>
      </c>
      <c r="F18" s="10">
        <f>CF!F18</f>
        <v>0</v>
      </c>
      <c r="G18" s="10">
        <f>CF!G18</f>
        <v>0</v>
      </c>
      <c r="H18" s="10">
        <f>CF!H18</f>
        <v>0</v>
      </c>
      <c r="I18" s="10">
        <f>CF!I18</f>
        <v>0</v>
      </c>
      <c r="J18" s="10">
        <f>CF!J18</f>
        <v>0</v>
      </c>
      <c r="K18" s="10">
        <f>CF!K18</f>
        <v>0</v>
      </c>
      <c r="L18" s="10">
        <f>CF!L18</f>
        <v>0</v>
      </c>
      <c r="M18" s="10">
        <f>CF!M18</f>
        <v>0</v>
      </c>
      <c r="N18" s="10">
        <f>CF!N18</f>
        <v>27000</v>
      </c>
      <c r="O18" s="10">
        <f>CF!O18</f>
        <v>100000</v>
      </c>
      <c r="P18" s="10">
        <f>CF!P18</f>
        <v>0</v>
      </c>
      <c r="Q18" s="10">
        <f>CF!Q18</f>
        <v>65000</v>
      </c>
      <c r="R18" s="10">
        <f>CF!R18</f>
        <v>225000</v>
      </c>
      <c r="S18" s="10">
        <f>CF!S18</f>
        <v>0</v>
      </c>
      <c r="T18" s="10">
        <f>CF!T18</f>
        <v>0</v>
      </c>
      <c r="U18" s="10">
        <f>CF!U18</f>
        <v>0</v>
      </c>
      <c r="V18" s="10">
        <f>CF!V18</f>
        <v>0</v>
      </c>
      <c r="W18" s="10">
        <f>CF!W18</f>
        <v>63400</v>
      </c>
      <c r="X18" s="10">
        <f>CF!X18</f>
        <v>1230000</v>
      </c>
      <c r="Y18" s="10">
        <f>CF!Y18</f>
        <v>0</v>
      </c>
      <c r="Z18" s="10">
        <f>CF!Z18</f>
        <v>0</v>
      </c>
      <c r="AA18" s="10">
        <f>CF!AA18</f>
        <v>920000</v>
      </c>
      <c r="AB18" s="10">
        <f>CF!AB18</f>
        <v>50000</v>
      </c>
      <c r="AC18" s="10">
        <f>CF!AC18</f>
        <v>2040000</v>
      </c>
      <c r="AD18" s="10">
        <f>CF!AD18</f>
        <v>0</v>
      </c>
      <c r="AE18" s="10">
        <f>CF!AE18</f>
        <v>0</v>
      </c>
      <c r="AF18" s="10">
        <f>CF!AF18</f>
        <v>150000</v>
      </c>
      <c r="AG18" s="10">
        <f>CF!AG18</f>
        <v>0</v>
      </c>
      <c r="AH18" s="10">
        <f>CF!AH18</f>
        <v>0</v>
      </c>
      <c r="AI18" s="10">
        <f>CF!AI18</f>
        <v>400000</v>
      </c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</row>
    <row r="19" spans="1:128">
      <c r="A19" s="123" t="s">
        <v>15</v>
      </c>
      <c r="B19" s="129">
        <f>SUM(B11:B18)</f>
        <v>30888666</v>
      </c>
      <c r="C19" s="130">
        <f>SUM(C11:C18)</f>
        <v>10754667.720000001</v>
      </c>
      <c r="D19" s="124">
        <f t="shared" si="0"/>
        <v>-20133998.280000001</v>
      </c>
      <c r="E19" s="131">
        <f t="shared" si="1"/>
        <v>-0.65182479165659024</v>
      </c>
      <c r="F19" s="125">
        <f>CF!F19</f>
        <v>768000</v>
      </c>
      <c r="G19" s="125">
        <f>CF!G19</f>
        <v>0</v>
      </c>
      <c r="H19" s="125">
        <f>CF!H19</f>
        <v>2228306</v>
      </c>
      <c r="I19" s="125">
        <f>CF!I19</f>
        <v>0</v>
      </c>
      <c r="J19" s="125">
        <f>CF!J19</f>
        <v>0</v>
      </c>
      <c r="K19" s="125">
        <f>CF!K19</f>
        <v>0</v>
      </c>
      <c r="L19" s="125">
        <f>CF!L19</f>
        <v>0</v>
      </c>
      <c r="M19" s="125">
        <f>CF!M19</f>
        <v>0</v>
      </c>
      <c r="N19" s="125">
        <f>CF!N19</f>
        <v>27000</v>
      </c>
      <c r="O19" s="125">
        <f>CF!O19</f>
        <v>100000</v>
      </c>
      <c r="P19" s="125">
        <f>CF!P19</f>
        <v>0</v>
      </c>
      <c r="Q19" s="125">
        <f>CF!Q19</f>
        <v>65000</v>
      </c>
      <c r="R19" s="125">
        <f>CF!R19</f>
        <v>225000</v>
      </c>
      <c r="S19" s="125">
        <f>CF!S19</f>
        <v>0</v>
      </c>
      <c r="T19" s="125">
        <f>CF!T19</f>
        <v>750000</v>
      </c>
      <c r="U19" s="125">
        <f>CF!U19</f>
        <v>0</v>
      </c>
      <c r="V19" s="125">
        <f>CF!V19</f>
        <v>0</v>
      </c>
      <c r="W19" s="125">
        <f>CF!W19</f>
        <v>63400</v>
      </c>
      <c r="X19" s="125">
        <f>CF!X19</f>
        <v>7703806.666666667</v>
      </c>
      <c r="Y19" s="125">
        <f>CF!Y19</f>
        <v>0</v>
      </c>
      <c r="Z19" s="125">
        <f>CF!Z19</f>
        <v>0</v>
      </c>
      <c r="AA19" s="125">
        <f>CF!AA19</f>
        <v>1166710</v>
      </c>
      <c r="AB19" s="125">
        <f>CF!AB19</f>
        <v>2822306.666666667</v>
      </c>
      <c r="AC19" s="125">
        <f>CF!AC19</f>
        <v>2240000</v>
      </c>
      <c r="AD19" s="125">
        <f>CF!AD19</f>
        <v>950000</v>
      </c>
      <c r="AE19" s="125">
        <f>CF!AE19</f>
        <v>6804830</v>
      </c>
      <c r="AF19" s="125">
        <f>CF!AF19</f>
        <v>150000</v>
      </c>
      <c r="AG19" s="125">
        <f>CF!AG19</f>
        <v>0</v>
      </c>
      <c r="AH19" s="125">
        <f>CF!AH19</f>
        <v>1412000</v>
      </c>
      <c r="AI19" s="125">
        <f>CF!AI19</f>
        <v>3412306.666666667</v>
      </c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</row>
    <row r="20" spans="1:128">
      <c r="A20" s="23" t="s">
        <v>20</v>
      </c>
      <c r="B20" s="55"/>
      <c r="C20" s="70" t="str">
        <f>IF('CF fact'!B20="","",'CF fact'!B20)</f>
        <v/>
      </c>
      <c r="D20" s="24" t="str">
        <f t="shared" si="0"/>
        <v/>
      </c>
      <c r="E20" s="37" t="str">
        <f t="shared" si="1"/>
        <v/>
      </c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</row>
    <row r="21" spans="1:128">
      <c r="A21" s="143" t="s">
        <v>9</v>
      </c>
      <c r="B21" s="54">
        <f t="shared" ref="B21:B26" si="3">SUMIFS(F21:AI21,$F$2:$AI$2,"&gt;="&amp;DATE(2026,6,1),$F$2:$AI$2,"&lt;="&amp;DATE(2026,6,30))</f>
        <v>0</v>
      </c>
      <c r="C21" s="71">
        <f>SUMIFS('CF fact'!$C21:$DT21,'CF fact'!$C$2:$DT$2,"&gt;="&amp;DATE(2026,6,1),'CF fact'!$C$2:$DT$2,"&lt;="&amp;DATE(2026,6,30))</f>
        <v>0</v>
      </c>
      <c r="D21" s="22">
        <f t="shared" si="0"/>
        <v>0</v>
      </c>
      <c r="E21" s="38" t="str">
        <f t="shared" si="1"/>
        <v/>
      </c>
      <c r="F21" s="10">
        <f>CF!F21</f>
        <v>0</v>
      </c>
      <c r="G21" s="10">
        <f>CF!G21</f>
        <v>0</v>
      </c>
      <c r="H21" s="10">
        <f>CF!H21</f>
        <v>0</v>
      </c>
      <c r="I21" s="10">
        <f>CF!I21</f>
        <v>0</v>
      </c>
      <c r="J21" s="10">
        <f>CF!J21</f>
        <v>0</v>
      </c>
      <c r="K21" s="10">
        <f>CF!K21</f>
        <v>0</v>
      </c>
      <c r="L21" s="10">
        <f>CF!L21</f>
        <v>0</v>
      </c>
      <c r="M21" s="10">
        <f>CF!M21</f>
        <v>0</v>
      </c>
      <c r="N21" s="10">
        <f>CF!N21</f>
        <v>0</v>
      </c>
      <c r="O21" s="10">
        <f>CF!O21</f>
        <v>0</v>
      </c>
      <c r="P21" s="10">
        <f>CF!P21</f>
        <v>0</v>
      </c>
      <c r="Q21" s="10">
        <f>CF!Q21</f>
        <v>0</v>
      </c>
      <c r="R21" s="10">
        <f>CF!R21</f>
        <v>0</v>
      </c>
      <c r="S21" s="10">
        <f>CF!S21</f>
        <v>0</v>
      </c>
      <c r="T21" s="10">
        <f>CF!T21</f>
        <v>0</v>
      </c>
      <c r="U21" s="10">
        <f>CF!U21</f>
        <v>0</v>
      </c>
      <c r="V21" s="10">
        <f>CF!V21</f>
        <v>0</v>
      </c>
      <c r="W21" s="10">
        <f>CF!W21</f>
        <v>0</v>
      </c>
      <c r="X21" s="10">
        <f>CF!X21</f>
        <v>0</v>
      </c>
      <c r="Y21" s="10">
        <f>CF!Y21</f>
        <v>0</v>
      </c>
      <c r="Z21" s="10">
        <f>CF!Z21</f>
        <v>0</v>
      </c>
      <c r="AA21" s="10">
        <f>CF!AA21</f>
        <v>0</v>
      </c>
      <c r="AB21" s="10">
        <f>CF!AB21</f>
        <v>0</v>
      </c>
      <c r="AC21" s="10">
        <f>CF!AC21</f>
        <v>0</v>
      </c>
      <c r="AD21" s="10">
        <f>CF!AD21</f>
        <v>0</v>
      </c>
      <c r="AE21" s="10">
        <f>CF!AE21</f>
        <v>0</v>
      </c>
      <c r="AF21" s="10">
        <f>CF!AF21</f>
        <v>0</v>
      </c>
      <c r="AG21" s="10">
        <f>CF!AG21</f>
        <v>0</v>
      </c>
      <c r="AH21" s="10">
        <f>CF!AH21</f>
        <v>0</v>
      </c>
      <c r="AI21" s="10">
        <f>CF!AI21</f>
        <v>0</v>
      </c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</row>
    <row r="22" spans="1:128">
      <c r="A22" s="147" t="s">
        <v>10</v>
      </c>
      <c r="B22" s="56">
        <f t="shared" si="3"/>
        <v>30000</v>
      </c>
      <c r="C22" s="71">
        <f>SUMIFS('CF fact'!$C22:$DT22,'CF fact'!$C$2:$DT$2,"&gt;="&amp;DATE(2026,6,1),'CF fact'!$C$2:$DT$2,"&lt;="&amp;DATE(2026,6,30))</f>
        <v>66055.56</v>
      </c>
      <c r="D22" s="22">
        <f t="shared" si="0"/>
        <v>36055.56</v>
      </c>
      <c r="E22" s="38">
        <f t="shared" si="1"/>
        <v>1.2018519999999999</v>
      </c>
      <c r="F22" s="10">
        <f>CF!F22</f>
        <v>0</v>
      </c>
      <c r="G22" s="10">
        <f>CF!G22</f>
        <v>0</v>
      </c>
      <c r="H22" s="10">
        <f>CF!H22</f>
        <v>0</v>
      </c>
      <c r="I22" s="10">
        <f>CF!I22</f>
        <v>0</v>
      </c>
      <c r="J22" s="10">
        <f>CF!J22</f>
        <v>0</v>
      </c>
      <c r="K22" s="10">
        <f>CF!K22</f>
        <v>0</v>
      </c>
      <c r="L22" s="10">
        <f>CF!L22</f>
        <v>0</v>
      </c>
      <c r="M22" s="10">
        <f>CF!M22</f>
        <v>0</v>
      </c>
      <c r="N22" s="10">
        <f>CF!N22</f>
        <v>0</v>
      </c>
      <c r="O22" s="10">
        <f>CF!O22</f>
        <v>0</v>
      </c>
      <c r="P22" s="10">
        <f>CF!P22</f>
        <v>0</v>
      </c>
      <c r="Q22" s="10">
        <f>CF!Q22</f>
        <v>0</v>
      </c>
      <c r="R22" s="10">
        <f>CF!R22</f>
        <v>0</v>
      </c>
      <c r="S22" s="10">
        <f>CF!S22</f>
        <v>0</v>
      </c>
      <c r="T22" s="10">
        <f>CF!T22</f>
        <v>0</v>
      </c>
      <c r="U22" s="10">
        <f>CF!U22</f>
        <v>0</v>
      </c>
      <c r="V22" s="10">
        <f>CF!V22</f>
        <v>0</v>
      </c>
      <c r="W22" s="10">
        <f>CF!W22</f>
        <v>0</v>
      </c>
      <c r="X22" s="10">
        <f>CF!X22</f>
        <v>15000</v>
      </c>
      <c r="Y22" s="10">
        <f>CF!Y22</f>
        <v>0</v>
      </c>
      <c r="Z22" s="10">
        <f>CF!Z22</f>
        <v>0</v>
      </c>
      <c r="AA22" s="10">
        <f>CF!AA22</f>
        <v>0</v>
      </c>
      <c r="AB22" s="10">
        <f>CF!AB22</f>
        <v>0</v>
      </c>
      <c r="AC22" s="10">
        <f>CF!AC22</f>
        <v>0</v>
      </c>
      <c r="AD22" s="10">
        <f>CF!AD22</f>
        <v>0</v>
      </c>
      <c r="AE22" s="10">
        <f>CF!AE22</f>
        <v>0</v>
      </c>
      <c r="AF22" s="10">
        <f>CF!AF22</f>
        <v>0</v>
      </c>
      <c r="AG22" s="10">
        <f>CF!AG22</f>
        <v>0</v>
      </c>
      <c r="AH22" s="10">
        <f>CF!AH22</f>
        <v>0</v>
      </c>
      <c r="AI22" s="10">
        <f>CF!AI22</f>
        <v>15000</v>
      </c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</row>
    <row r="23" spans="1:128">
      <c r="A23" s="147" t="s">
        <v>11</v>
      </c>
      <c r="B23" s="56">
        <f t="shared" si="3"/>
        <v>128000</v>
      </c>
      <c r="C23" s="71">
        <f>SUMIFS('CF fact'!$C23:$DT23,'CF fact'!$C$2:$DT$2,"&gt;="&amp;DATE(2026,6,1),'CF fact'!$C$2:$DT$2,"&lt;="&amp;DATE(2026,6,30))</f>
        <v>176235</v>
      </c>
      <c r="D23" s="22">
        <f t="shared" si="0"/>
        <v>48235</v>
      </c>
      <c r="E23" s="38">
        <f t="shared" si="1"/>
        <v>0.3768359375</v>
      </c>
      <c r="F23" s="10">
        <f>CF!F23</f>
        <v>0</v>
      </c>
      <c r="G23" s="10">
        <f>CF!G23</f>
        <v>0</v>
      </c>
      <c r="H23" s="10">
        <f>CF!H23</f>
        <v>0</v>
      </c>
      <c r="I23" s="10">
        <f>CF!I23</f>
        <v>0</v>
      </c>
      <c r="J23" s="10">
        <f>CF!J23</f>
        <v>0</v>
      </c>
      <c r="K23" s="10">
        <f>CF!K23</f>
        <v>0</v>
      </c>
      <c r="L23" s="10">
        <f>CF!L23</f>
        <v>0</v>
      </c>
      <c r="M23" s="10">
        <f>CF!M23</f>
        <v>0</v>
      </c>
      <c r="N23" s="10">
        <f>CF!N23</f>
        <v>0</v>
      </c>
      <c r="O23" s="10">
        <f>CF!O23</f>
        <v>0</v>
      </c>
      <c r="P23" s="10">
        <f>CF!P23</f>
        <v>0</v>
      </c>
      <c r="Q23" s="10">
        <f>CF!Q23</f>
        <v>0</v>
      </c>
      <c r="R23" s="10">
        <f>CF!R23</f>
        <v>0</v>
      </c>
      <c r="S23" s="10">
        <f>CF!S23</f>
        <v>0</v>
      </c>
      <c r="T23" s="10">
        <f>CF!T23</f>
        <v>0</v>
      </c>
      <c r="U23" s="10">
        <f>CF!U23</f>
        <v>0</v>
      </c>
      <c r="V23" s="10">
        <f>CF!V23</f>
        <v>0</v>
      </c>
      <c r="W23" s="10">
        <f>CF!W23</f>
        <v>0</v>
      </c>
      <c r="X23" s="10">
        <f>CF!X23</f>
        <v>0</v>
      </c>
      <c r="Y23" s="10">
        <f>CF!Y23</f>
        <v>0</v>
      </c>
      <c r="Z23" s="10">
        <f>CF!Z23</f>
        <v>0</v>
      </c>
      <c r="AA23" s="10">
        <f>CF!AA23</f>
        <v>0</v>
      </c>
      <c r="AB23" s="10">
        <f>CF!AB23</f>
        <v>0</v>
      </c>
      <c r="AC23" s="10">
        <f>CF!AC23</f>
        <v>0</v>
      </c>
      <c r="AD23" s="10">
        <f>CF!AD23</f>
        <v>0</v>
      </c>
      <c r="AE23" s="10">
        <f>CF!AE23</f>
        <v>0</v>
      </c>
      <c r="AF23" s="10">
        <f>CF!AF23</f>
        <v>128000</v>
      </c>
      <c r="AG23" s="10">
        <f>CF!AG23</f>
        <v>0</v>
      </c>
      <c r="AH23" s="10">
        <f>CF!AH23</f>
        <v>0</v>
      </c>
      <c r="AI23" s="10">
        <f>CF!AI23</f>
        <v>0</v>
      </c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</row>
    <row r="24" spans="1:128">
      <c r="A24" s="148" t="s">
        <v>12</v>
      </c>
      <c r="B24" s="53">
        <f t="shared" si="3"/>
        <v>195000</v>
      </c>
      <c r="C24" s="71">
        <f>SUMIFS('CF fact'!$C24:$DT24,'CF fact'!$C$2:$DT$2,"&gt;="&amp;DATE(2026,6,1),'CF fact'!$C$2:$DT$2,"&lt;="&amp;DATE(2026,6,30))</f>
        <v>245000</v>
      </c>
      <c r="D24" s="22">
        <f t="shared" si="0"/>
        <v>50000</v>
      </c>
      <c r="E24" s="38">
        <f t="shared" si="1"/>
        <v>0.25641025641025639</v>
      </c>
      <c r="F24" s="10">
        <f>CF!F24</f>
        <v>75000</v>
      </c>
      <c r="G24" s="10">
        <f>CF!G24</f>
        <v>0</v>
      </c>
      <c r="H24" s="10">
        <f>CF!H24</f>
        <v>0</v>
      </c>
      <c r="I24" s="10">
        <f>CF!I24</f>
        <v>0</v>
      </c>
      <c r="J24" s="10">
        <f>CF!J24</f>
        <v>0</v>
      </c>
      <c r="K24" s="10">
        <f>CF!K24</f>
        <v>0</v>
      </c>
      <c r="L24" s="10">
        <f>CF!L24</f>
        <v>0</v>
      </c>
      <c r="M24" s="10">
        <f>CF!M24</f>
        <v>0</v>
      </c>
      <c r="N24" s="10">
        <f>CF!N24</f>
        <v>0</v>
      </c>
      <c r="O24" s="10">
        <f>CF!O24</f>
        <v>0</v>
      </c>
      <c r="P24" s="10">
        <f>CF!P24</f>
        <v>0</v>
      </c>
      <c r="Q24" s="10">
        <f>CF!Q24</f>
        <v>0</v>
      </c>
      <c r="R24" s="10">
        <f>CF!R24</f>
        <v>0</v>
      </c>
      <c r="S24" s="10">
        <f>CF!S24</f>
        <v>0</v>
      </c>
      <c r="T24" s="10">
        <f>CF!T24</f>
        <v>0</v>
      </c>
      <c r="U24" s="10">
        <f>CF!U24</f>
        <v>0</v>
      </c>
      <c r="V24" s="10">
        <f>CF!V24</f>
        <v>0</v>
      </c>
      <c r="W24" s="10">
        <f>CF!W24</f>
        <v>0</v>
      </c>
      <c r="X24" s="10">
        <f>CF!X24</f>
        <v>75000</v>
      </c>
      <c r="Y24" s="10">
        <f>CF!Y24</f>
        <v>0</v>
      </c>
      <c r="Z24" s="10">
        <f>CF!Z24</f>
        <v>0</v>
      </c>
      <c r="AA24" s="10">
        <f>CF!AA24</f>
        <v>0</v>
      </c>
      <c r="AB24" s="10">
        <f>CF!AB24</f>
        <v>0</v>
      </c>
      <c r="AC24" s="10">
        <f>CF!AC24</f>
        <v>0</v>
      </c>
      <c r="AD24" s="10">
        <f>CF!AD24</f>
        <v>0</v>
      </c>
      <c r="AE24" s="10">
        <f>CF!AE24</f>
        <v>45000</v>
      </c>
      <c r="AF24" s="10">
        <f>CF!AF24</f>
        <v>0</v>
      </c>
      <c r="AG24" s="10">
        <f>CF!AG24</f>
        <v>0</v>
      </c>
      <c r="AH24" s="10">
        <f>CF!AH24</f>
        <v>0</v>
      </c>
      <c r="AI24" s="10">
        <f>CF!AI24</f>
        <v>0</v>
      </c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</row>
    <row r="25" spans="1:128">
      <c r="A25" s="143" t="s">
        <v>13</v>
      </c>
      <c r="B25" s="54">
        <f t="shared" si="3"/>
        <v>394000</v>
      </c>
      <c r="C25" s="71">
        <f>SUMIFS('CF fact'!$C25:$DT25,'CF fact'!$C$2:$DT$2,"&gt;="&amp;DATE(2026,6,1),'CF fact'!$C$2:$DT$2,"&lt;="&amp;DATE(2026,6,30))</f>
        <v>577120</v>
      </c>
      <c r="D25" s="22">
        <f t="shared" si="0"/>
        <v>183120</v>
      </c>
      <c r="E25" s="38">
        <f t="shared" si="1"/>
        <v>0.46477157360406091</v>
      </c>
      <c r="F25" s="10">
        <f>CF!F25</f>
        <v>80000</v>
      </c>
      <c r="G25" s="10">
        <f>CF!G25</f>
        <v>0</v>
      </c>
      <c r="H25" s="10">
        <f>CF!H25</f>
        <v>0</v>
      </c>
      <c r="I25" s="10">
        <f>CF!I25</f>
        <v>0</v>
      </c>
      <c r="J25" s="10">
        <f>CF!J25</f>
        <v>0</v>
      </c>
      <c r="K25" s="10">
        <f>CF!K25</f>
        <v>0</v>
      </c>
      <c r="L25" s="10">
        <f>CF!L25</f>
        <v>0</v>
      </c>
      <c r="M25" s="10">
        <f>CF!M25</f>
        <v>0</v>
      </c>
      <c r="N25" s="10">
        <f>CF!N25</f>
        <v>0</v>
      </c>
      <c r="O25" s="10">
        <f>CF!O25</f>
        <v>0</v>
      </c>
      <c r="P25" s="10">
        <f>CF!P25</f>
        <v>0</v>
      </c>
      <c r="Q25" s="10">
        <f>CF!Q25</f>
        <v>0</v>
      </c>
      <c r="R25" s="10">
        <f>CF!R25</f>
        <v>0</v>
      </c>
      <c r="S25" s="10">
        <f>CF!S25</f>
        <v>0</v>
      </c>
      <c r="T25" s="10">
        <f>CF!T25</f>
        <v>0</v>
      </c>
      <c r="U25" s="10">
        <f>CF!U25</f>
        <v>0</v>
      </c>
      <c r="V25" s="10">
        <f>CF!V25</f>
        <v>0</v>
      </c>
      <c r="W25" s="10">
        <f>CF!W25</f>
        <v>0</v>
      </c>
      <c r="X25" s="10">
        <f>CF!X25</f>
        <v>0</v>
      </c>
      <c r="Y25" s="10">
        <f>CF!Y25</f>
        <v>0</v>
      </c>
      <c r="Z25" s="10">
        <f>CF!Z25</f>
        <v>0</v>
      </c>
      <c r="AA25" s="10">
        <f>CF!AA25</f>
        <v>0</v>
      </c>
      <c r="AB25" s="10">
        <f>CF!AB25</f>
        <v>0</v>
      </c>
      <c r="AC25" s="10">
        <f>CF!AC25</f>
        <v>0</v>
      </c>
      <c r="AD25" s="10">
        <f>CF!AD25</f>
        <v>0</v>
      </c>
      <c r="AE25" s="10">
        <f>CF!AE25</f>
        <v>150000</v>
      </c>
      <c r="AF25" s="10">
        <f>CF!AF25</f>
        <v>164000</v>
      </c>
      <c r="AG25" s="10">
        <f>CF!AG25</f>
        <v>0</v>
      </c>
      <c r="AH25" s="10">
        <f>CF!AH25</f>
        <v>0</v>
      </c>
      <c r="AI25" s="10">
        <f>CF!AI25</f>
        <v>0</v>
      </c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</row>
    <row r="26" spans="1:128">
      <c r="A26" s="123" t="s">
        <v>16</v>
      </c>
      <c r="B26" s="129">
        <f t="shared" si="3"/>
        <v>747000</v>
      </c>
      <c r="C26" s="130">
        <f>SUMIFS('CF fact'!$C26:$DT26,'CF fact'!$C$2:$DT$2,"&gt;="&amp;DATE(2026,6,1),'CF fact'!$C$2:$DT$2,"&lt;="&amp;DATE(2026,6,30))</f>
        <v>1064410.56</v>
      </c>
      <c r="D26" s="124">
        <f t="shared" si="0"/>
        <v>317410.56000000006</v>
      </c>
      <c r="E26" s="131">
        <f t="shared" si="1"/>
        <v>0.42491373493975909</v>
      </c>
      <c r="F26" s="125">
        <f>CF!F26</f>
        <v>155000</v>
      </c>
      <c r="G26" s="125">
        <f>CF!G26</f>
        <v>0</v>
      </c>
      <c r="H26" s="125">
        <f>CF!H26</f>
        <v>0</v>
      </c>
      <c r="I26" s="125">
        <f>CF!I26</f>
        <v>0</v>
      </c>
      <c r="J26" s="125">
        <f>CF!J26</f>
        <v>0</v>
      </c>
      <c r="K26" s="125">
        <f>CF!K26</f>
        <v>0</v>
      </c>
      <c r="L26" s="125">
        <f>CF!L26</f>
        <v>0</v>
      </c>
      <c r="M26" s="125">
        <f>CF!M26</f>
        <v>0</v>
      </c>
      <c r="N26" s="125">
        <f>CF!N26</f>
        <v>0</v>
      </c>
      <c r="O26" s="125">
        <f>CF!O26</f>
        <v>0</v>
      </c>
      <c r="P26" s="125">
        <f>CF!P26</f>
        <v>0</v>
      </c>
      <c r="Q26" s="125">
        <f>CF!Q26</f>
        <v>0</v>
      </c>
      <c r="R26" s="125">
        <f>CF!R26</f>
        <v>0</v>
      </c>
      <c r="S26" s="125">
        <f>CF!S26</f>
        <v>0</v>
      </c>
      <c r="T26" s="125">
        <f>CF!T26</f>
        <v>0</v>
      </c>
      <c r="U26" s="125">
        <f>CF!U26</f>
        <v>0</v>
      </c>
      <c r="V26" s="125">
        <f>CF!V26</f>
        <v>0</v>
      </c>
      <c r="W26" s="125">
        <f>CF!W26</f>
        <v>0</v>
      </c>
      <c r="X26" s="125">
        <f>CF!X26</f>
        <v>90000</v>
      </c>
      <c r="Y26" s="125">
        <f>CF!Y26</f>
        <v>0</v>
      </c>
      <c r="Z26" s="125">
        <f>CF!Z26</f>
        <v>0</v>
      </c>
      <c r="AA26" s="125">
        <f>CF!AA26</f>
        <v>0</v>
      </c>
      <c r="AB26" s="125">
        <f>CF!AB26</f>
        <v>0</v>
      </c>
      <c r="AC26" s="125">
        <f>CF!AC26</f>
        <v>0</v>
      </c>
      <c r="AD26" s="125">
        <f>CF!AD26</f>
        <v>0</v>
      </c>
      <c r="AE26" s="125">
        <f>CF!AE26</f>
        <v>195000</v>
      </c>
      <c r="AF26" s="125">
        <f>CF!AF26</f>
        <v>292000</v>
      </c>
      <c r="AG26" s="125">
        <f>CF!AG26</f>
        <v>0</v>
      </c>
      <c r="AH26" s="125">
        <f>CF!AH26</f>
        <v>0</v>
      </c>
      <c r="AI26" s="125">
        <f>CF!AI26</f>
        <v>15000</v>
      </c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</row>
    <row r="27" spans="1:128">
      <c r="A27" s="23" t="s">
        <v>21</v>
      </c>
      <c r="B27" s="55"/>
      <c r="C27" s="70" t="str">
        <f>IF('CF fact'!B27="","",'CF fact'!B27)</f>
        <v/>
      </c>
      <c r="D27" s="24" t="str">
        <f t="shared" si="0"/>
        <v/>
      </c>
      <c r="E27" s="37" t="str">
        <f t="shared" si="1"/>
        <v/>
      </c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</row>
    <row r="28" spans="1:128">
      <c r="A28" s="143" t="s">
        <v>24</v>
      </c>
      <c r="B28" s="54">
        <f>SUMIFS(F28:AI28,$F$2:$AI$2,"&gt;="&amp;DATE(2026,6,1),$F$2:$AI$2,"&lt;="&amp;DATE(2026,6,30))</f>
        <v>11157447.559999999</v>
      </c>
      <c r="C28" s="71">
        <f>SUMIFS('CF fact'!$C28:$DT28,'CF fact'!$C$2:$DT$2,"&gt;="&amp;DATE(2026,6,1),'CF fact'!$C$2:$DT$2,"&lt;="&amp;DATE(2026,6,30))</f>
        <v>150169.84</v>
      </c>
      <c r="D28" s="22">
        <f t="shared" si="0"/>
        <v>-11007277.719999999</v>
      </c>
      <c r="E28" s="38">
        <f t="shared" si="1"/>
        <v>-0.98654084285922472</v>
      </c>
      <c r="F28" s="10">
        <f>CF!F28</f>
        <v>0</v>
      </c>
      <c r="G28" s="10">
        <f>CF!G28</f>
        <v>0</v>
      </c>
      <c r="H28" s="10">
        <f>CF!H28</f>
        <v>0</v>
      </c>
      <c r="I28" s="10">
        <f>CF!I28</f>
        <v>0</v>
      </c>
      <c r="J28" s="10">
        <f>CF!J28</f>
        <v>0</v>
      </c>
      <c r="K28" s="10">
        <f>CF!K28</f>
        <v>0</v>
      </c>
      <c r="L28" s="10">
        <f>CF!L28</f>
        <v>0</v>
      </c>
      <c r="M28" s="10">
        <f>CF!M28</f>
        <v>0</v>
      </c>
      <c r="N28" s="10">
        <f>CF!N28</f>
        <v>0</v>
      </c>
      <c r="O28" s="10">
        <f>CF!O28</f>
        <v>0</v>
      </c>
      <c r="P28" s="10">
        <f>CF!P28</f>
        <v>0</v>
      </c>
      <c r="Q28" s="10">
        <f>CF!Q28</f>
        <v>0</v>
      </c>
      <c r="R28" s="10">
        <f>CF!R28</f>
        <v>0</v>
      </c>
      <c r="S28" s="10">
        <f>CF!S28</f>
        <v>0</v>
      </c>
      <c r="T28" s="10">
        <f>CF!T28</f>
        <v>0</v>
      </c>
      <c r="U28" s="10">
        <f>CF!U28</f>
        <v>0</v>
      </c>
      <c r="V28" s="10">
        <f>CF!V28</f>
        <v>0</v>
      </c>
      <c r="W28" s="10">
        <f>CF!W28</f>
        <v>0</v>
      </c>
      <c r="X28" s="10">
        <f>CF!X28</f>
        <v>10057447.559999999</v>
      </c>
      <c r="Y28" s="10">
        <f>CF!Y28</f>
        <v>1100000</v>
      </c>
      <c r="Z28" s="10">
        <f>CF!Z28</f>
        <v>0</v>
      </c>
      <c r="AA28" s="10">
        <f>CF!AA28</f>
        <v>0</v>
      </c>
      <c r="AB28" s="10">
        <f>CF!AB28</f>
        <v>0</v>
      </c>
      <c r="AC28" s="10">
        <f>CF!AC28</f>
        <v>0</v>
      </c>
      <c r="AD28" s="10">
        <f>CF!AD28</f>
        <v>0</v>
      </c>
      <c r="AE28" s="10">
        <f>CF!AE28</f>
        <v>0</v>
      </c>
      <c r="AF28" s="10">
        <f>CF!AF28</f>
        <v>0</v>
      </c>
      <c r="AG28" s="10">
        <f>CF!AG28</f>
        <v>0</v>
      </c>
      <c r="AH28" s="10">
        <f>CF!AH28</f>
        <v>0</v>
      </c>
      <c r="AI28" s="10">
        <f>CF!AI28</f>
        <v>0</v>
      </c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</row>
    <row r="29" spans="1:128">
      <c r="A29" s="147" t="s">
        <v>25</v>
      </c>
      <c r="B29" s="56">
        <f>SUMIFS(F29:AI29,$F$2:$AI$2,"&gt;="&amp;DATE(2026,6,1),$F$2:$AI$2,"&lt;="&amp;DATE(2026,6,30))</f>
        <v>1245850</v>
      </c>
      <c r="C29" s="71">
        <f>SUMIFS('CF fact'!$C29:$DT29,'CF fact'!$C$2:$DT$2,"&gt;="&amp;DATE(2026,6,1),'CF fact'!$C$2:$DT$2,"&lt;="&amp;DATE(2026,6,30))</f>
        <v>9850</v>
      </c>
      <c r="D29" s="22">
        <f t="shared" si="0"/>
        <v>-1236000</v>
      </c>
      <c r="E29" s="38">
        <f t="shared" si="1"/>
        <v>-0.99209375125416377</v>
      </c>
      <c r="F29" s="10">
        <f>CF!F29</f>
        <v>0</v>
      </c>
      <c r="G29" s="10">
        <f>CF!G29</f>
        <v>0</v>
      </c>
      <c r="H29" s="10">
        <f>CF!H29</f>
        <v>0</v>
      </c>
      <c r="I29" s="10">
        <f>CF!I29</f>
        <v>0</v>
      </c>
      <c r="J29" s="10">
        <f>CF!J29</f>
        <v>0</v>
      </c>
      <c r="K29" s="10">
        <f>CF!K29</f>
        <v>0</v>
      </c>
      <c r="L29" s="10">
        <f>CF!L29</f>
        <v>0</v>
      </c>
      <c r="M29" s="10">
        <f>CF!M29</f>
        <v>0</v>
      </c>
      <c r="N29" s="10">
        <f>CF!N29</f>
        <v>0</v>
      </c>
      <c r="O29" s="10">
        <f>CF!O29</f>
        <v>0</v>
      </c>
      <c r="P29" s="10">
        <f>CF!P29</f>
        <v>0</v>
      </c>
      <c r="Q29" s="10">
        <f>CF!Q29</f>
        <v>0</v>
      </c>
      <c r="R29" s="10">
        <f>CF!R29</f>
        <v>0</v>
      </c>
      <c r="S29" s="10">
        <f>CF!S29</f>
        <v>0</v>
      </c>
      <c r="T29" s="10">
        <f>CF!T29</f>
        <v>0</v>
      </c>
      <c r="U29" s="10">
        <f>CF!U29</f>
        <v>0</v>
      </c>
      <c r="V29" s="10">
        <f>CF!V29</f>
        <v>0</v>
      </c>
      <c r="W29" s="10">
        <f>CF!W29</f>
        <v>5000</v>
      </c>
      <c r="X29" s="10">
        <f>CF!X29</f>
        <v>0</v>
      </c>
      <c r="Y29" s="10">
        <f>CF!Y29</f>
        <v>0</v>
      </c>
      <c r="Z29" s="10">
        <f>CF!Z29</f>
        <v>0</v>
      </c>
      <c r="AA29" s="10">
        <f>CF!AA29</f>
        <v>0</v>
      </c>
      <c r="AB29" s="10">
        <f>CF!AB29</f>
        <v>3000</v>
      </c>
      <c r="AC29" s="10">
        <f>CF!AC29</f>
        <v>0</v>
      </c>
      <c r="AD29" s="10">
        <f>CF!AD29</f>
        <v>24850</v>
      </c>
      <c r="AE29" s="10">
        <f>CF!AE29</f>
        <v>0</v>
      </c>
      <c r="AF29" s="10">
        <f>CF!AF29</f>
        <v>1213000</v>
      </c>
      <c r="AG29" s="10">
        <f>CF!AG29</f>
        <v>0</v>
      </c>
      <c r="AH29" s="10">
        <f>CF!AH29</f>
        <v>0</v>
      </c>
      <c r="AI29" s="10">
        <f>CF!AI29</f>
        <v>0</v>
      </c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</row>
    <row r="30" spans="1:128">
      <c r="A30" s="146" t="s">
        <v>26</v>
      </c>
      <c r="B30" s="56">
        <f>SUMIFS(F30:AI30,$F$2:$AI$2,"&gt;="&amp;DATE(2026,6,1),$F$2:$AI$2,"&lt;="&amp;DATE(2026,6,30))</f>
        <v>453475.55</v>
      </c>
      <c r="C30" s="71">
        <f>SUMIFS('CF fact'!$C30:$DT30,'CF fact'!$C$2:$DT$2,"&gt;="&amp;DATE(2026,6,1),'CF fact'!$C$2:$DT$2,"&lt;="&amp;DATE(2026,6,30))</f>
        <v>0</v>
      </c>
      <c r="D30" s="22">
        <f t="shared" si="0"/>
        <v>-453475.55</v>
      </c>
      <c r="E30" s="38">
        <f t="shared" si="1"/>
        <v>-1</v>
      </c>
      <c r="F30" s="10">
        <f>CF!F30</f>
        <v>0</v>
      </c>
      <c r="G30" s="10">
        <f>CF!G30</f>
        <v>0</v>
      </c>
      <c r="H30" s="10">
        <f>CF!H30</f>
        <v>0</v>
      </c>
      <c r="I30" s="10">
        <f>CF!I30</f>
        <v>0</v>
      </c>
      <c r="J30" s="10">
        <f>CF!J30</f>
        <v>0</v>
      </c>
      <c r="K30" s="10">
        <f>CF!K30</f>
        <v>0</v>
      </c>
      <c r="L30" s="10">
        <f>CF!L30</f>
        <v>0</v>
      </c>
      <c r="M30" s="10">
        <f>CF!M30</f>
        <v>0</v>
      </c>
      <c r="N30" s="10">
        <f>CF!N30</f>
        <v>0</v>
      </c>
      <c r="O30" s="10">
        <f>CF!O30</f>
        <v>0</v>
      </c>
      <c r="P30" s="10">
        <f>CF!P30</f>
        <v>0</v>
      </c>
      <c r="Q30" s="10">
        <f>CF!Q30</f>
        <v>0</v>
      </c>
      <c r="R30" s="10">
        <f>CF!R30</f>
        <v>0</v>
      </c>
      <c r="S30" s="10">
        <f>CF!S30</f>
        <v>0</v>
      </c>
      <c r="T30" s="10">
        <f>CF!T30</f>
        <v>0</v>
      </c>
      <c r="U30" s="10">
        <f>CF!U30</f>
        <v>0</v>
      </c>
      <c r="V30" s="10">
        <f>CF!V30</f>
        <v>0</v>
      </c>
      <c r="W30" s="10">
        <f>CF!W30</f>
        <v>0</v>
      </c>
      <c r="X30" s="10">
        <f>CF!X30</f>
        <v>0</v>
      </c>
      <c r="Y30" s="10">
        <f>CF!Y30</f>
        <v>0</v>
      </c>
      <c r="Z30" s="10">
        <f>CF!Z30</f>
        <v>0</v>
      </c>
      <c r="AA30" s="10">
        <f>CF!AA30</f>
        <v>293475.55</v>
      </c>
      <c r="AB30" s="10">
        <f>CF!AB30</f>
        <v>100000</v>
      </c>
      <c r="AC30" s="10">
        <f>CF!AC30</f>
        <v>0</v>
      </c>
      <c r="AD30" s="10">
        <f>CF!AD30</f>
        <v>0</v>
      </c>
      <c r="AE30" s="10">
        <f>CF!AE30</f>
        <v>0</v>
      </c>
      <c r="AF30" s="10">
        <f>CF!AF30</f>
        <v>0</v>
      </c>
      <c r="AG30" s="10">
        <f>CF!AG30</f>
        <v>0</v>
      </c>
      <c r="AH30" s="10">
        <f>CF!AH30</f>
        <v>0</v>
      </c>
      <c r="AI30" s="10">
        <f>CF!AI30</f>
        <v>60000</v>
      </c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</row>
    <row r="31" spans="1:128">
      <c r="A31" s="144" t="s">
        <v>27</v>
      </c>
      <c r="B31" s="53">
        <f>SUMIFS(F31:AI31,$F$2:$AI$2,"&gt;="&amp;DATE(2026,6,1),$F$2:$AI$2,"&lt;="&amp;DATE(2026,6,30))</f>
        <v>296592</v>
      </c>
      <c r="C31" s="71">
        <f>SUMIFS('CF fact'!$C31:$DT31,'CF fact'!$C$2:$DT$2,"&gt;="&amp;DATE(2026,6,1),'CF fact'!$C$2:$DT$2,"&lt;="&amp;DATE(2026,6,30))</f>
        <v>9337</v>
      </c>
      <c r="D31" s="22">
        <f t="shared" si="0"/>
        <v>-287255</v>
      </c>
      <c r="E31" s="38">
        <f t="shared" si="1"/>
        <v>-0.96851904299509095</v>
      </c>
      <c r="F31" s="10">
        <f>CF!F31</f>
        <v>0</v>
      </c>
      <c r="G31" s="10">
        <f>CF!G31</f>
        <v>0</v>
      </c>
      <c r="H31" s="10">
        <f>CF!H31</f>
        <v>0</v>
      </c>
      <c r="I31" s="10">
        <f>CF!I31</f>
        <v>0</v>
      </c>
      <c r="J31" s="10">
        <f>CF!J31</f>
        <v>9337</v>
      </c>
      <c r="K31" s="10">
        <f>CF!K31</f>
        <v>0</v>
      </c>
      <c r="L31" s="10">
        <f>CF!L31</f>
        <v>0</v>
      </c>
      <c r="M31" s="10">
        <f>CF!M31</f>
        <v>0</v>
      </c>
      <c r="N31" s="10">
        <f>CF!N31</f>
        <v>0</v>
      </c>
      <c r="O31" s="10">
        <f>CF!O31</f>
        <v>0</v>
      </c>
      <c r="P31" s="10">
        <f>CF!P31</f>
        <v>0</v>
      </c>
      <c r="Q31" s="10">
        <f>CF!Q31</f>
        <v>0</v>
      </c>
      <c r="R31" s="10">
        <f>CF!R31</f>
        <v>0</v>
      </c>
      <c r="S31" s="10">
        <f>CF!S31</f>
        <v>0</v>
      </c>
      <c r="T31" s="10">
        <f>CF!T31</f>
        <v>0</v>
      </c>
      <c r="U31" s="10">
        <f>CF!U31</f>
        <v>0</v>
      </c>
      <c r="V31" s="10">
        <f>CF!V31</f>
        <v>10000</v>
      </c>
      <c r="W31" s="10">
        <f>CF!W31</f>
        <v>0</v>
      </c>
      <c r="X31" s="10">
        <f>CF!X31</f>
        <v>0</v>
      </c>
      <c r="Y31" s="10">
        <f>CF!Y31</f>
        <v>0</v>
      </c>
      <c r="Z31" s="10">
        <f>CF!Z31</f>
        <v>0</v>
      </c>
      <c r="AA31" s="10">
        <f>CF!AA31</f>
        <v>277255</v>
      </c>
      <c r="AB31" s="10">
        <f>CF!AB31</f>
        <v>0</v>
      </c>
      <c r="AC31" s="10">
        <f>CF!AC31</f>
        <v>0</v>
      </c>
      <c r="AD31" s="10">
        <f>CF!AD31</f>
        <v>0</v>
      </c>
      <c r="AE31" s="10">
        <f>CF!AE31</f>
        <v>0</v>
      </c>
      <c r="AF31" s="10">
        <f>CF!AF31</f>
        <v>0</v>
      </c>
      <c r="AG31" s="10">
        <f>CF!AG31</f>
        <v>0</v>
      </c>
      <c r="AH31" s="10">
        <f>CF!AH31</f>
        <v>0</v>
      </c>
      <c r="AI31" s="10">
        <f>CF!AI31</f>
        <v>0</v>
      </c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</row>
    <row r="32" spans="1:128">
      <c r="A32" s="145" t="s">
        <v>28</v>
      </c>
      <c r="B32" s="54">
        <f>SUMIFS(F32:AI32,$F$2:$AI$2,"&gt;="&amp;DATE(2026,6,1),$F$2:$AI$2,"&lt;="&amp;DATE(2026,6,30))</f>
        <v>276871</v>
      </c>
      <c r="C32" s="71">
        <f>SUMIFS('CF fact'!$C32:$DT32,'CF fact'!$C$2:$DT$2,"&gt;="&amp;DATE(2026,6,1),'CF fact'!$C$2:$DT$2,"&lt;="&amp;DATE(2026,6,30))</f>
        <v>666080.80000000005</v>
      </c>
      <c r="D32" s="22">
        <f t="shared" si="0"/>
        <v>389209.80000000005</v>
      </c>
      <c r="E32" s="38">
        <f t="shared" si="1"/>
        <v>1.4057441913382045</v>
      </c>
      <c r="F32" s="10">
        <f>CF!F32</f>
        <v>0</v>
      </c>
      <c r="G32" s="10">
        <f>CF!G32</f>
        <v>267</v>
      </c>
      <c r="H32" s="10">
        <f>CF!H32</f>
        <v>113604</v>
      </c>
      <c r="I32" s="10">
        <f>CF!I32</f>
        <v>0</v>
      </c>
      <c r="J32" s="10">
        <f>CF!J32</f>
        <v>0</v>
      </c>
      <c r="K32" s="10">
        <f>CF!K32</f>
        <v>0</v>
      </c>
      <c r="L32" s="10">
        <f>CF!L32</f>
        <v>0</v>
      </c>
      <c r="M32" s="10">
        <f>CF!M32</f>
        <v>0</v>
      </c>
      <c r="N32" s="10">
        <f>CF!N32</f>
        <v>0</v>
      </c>
      <c r="O32" s="10">
        <f>CF!O32</f>
        <v>1000</v>
      </c>
      <c r="P32" s="10">
        <f>CF!P32</f>
        <v>0</v>
      </c>
      <c r="Q32" s="10">
        <f>CF!Q32</f>
        <v>0</v>
      </c>
      <c r="R32" s="10">
        <f>CF!R32</f>
        <v>0</v>
      </c>
      <c r="S32" s="10">
        <f>CF!S32</f>
        <v>0</v>
      </c>
      <c r="T32" s="10">
        <f>CF!T32</f>
        <v>0</v>
      </c>
      <c r="U32" s="10">
        <f>CF!U32</f>
        <v>1000</v>
      </c>
      <c r="V32" s="10">
        <f>CF!V32</f>
        <v>0</v>
      </c>
      <c r="W32" s="10">
        <f>CF!W32</f>
        <v>0</v>
      </c>
      <c r="X32" s="10">
        <f>CF!X32</f>
        <v>0</v>
      </c>
      <c r="Y32" s="10">
        <f>CF!Y32</f>
        <v>0</v>
      </c>
      <c r="Z32" s="10">
        <f>CF!Z32</f>
        <v>0</v>
      </c>
      <c r="AA32" s="10">
        <f>CF!AA32</f>
        <v>0</v>
      </c>
      <c r="AB32" s="10">
        <f>CF!AB32</f>
        <v>1000</v>
      </c>
      <c r="AC32" s="10">
        <f>CF!AC32</f>
        <v>0</v>
      </c>
      <c r="AD32" s="10">
        <f>CF!AD32</f>
        <v>0</v>
      </c>
      <c r="AE32" s="10">
        <f>CF!AE32</f>
        <v>0</v>
      </c>
      <c r="AF32" s="10">
        <f>CF!AF32</f>
        <v>0</v>
      </c>
      <c r="AG32" s="10">
        <f>CF!AG32</f>
        <v>0</v>
      </c>
      <c r="AH32" s="10">
        <f>CF!AH32</f>
        <v>0</v>
      </c>
      <c r="AI32" s="10">
        <f>CF!AI32</f>
        <v>160000</v>
      </c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</row>
    <row r="33" spans="1:128">
      <c r="A33" s="123" t="s">
        <v>17</v>
      </c>
      <c r="B33" s="129">
        <f>SUM(B28:B32)</f>
        <v>13430236.109999999</v>
      </c>
      <c r="C33" s="130">
        <f>SUM(C28:C32)</f>
        <v>835437.64</v>
      </c>
      <c r="D33" s="124">
        <f t="shared" si="0"/>
        <v>-12594798.469999999</v>
      </c>
      <c r="E33" s="131">
        <f t="shared" si="1"/>
        <v>-0.93779427009641747</v>
      </c>
      <c r="F33" s="125">
        <f>CF!F33</f>
        <v>0</v>
      </c>
      <c r="G33" s="125">
        <f>CF!G33</f>
        <v>267</v>
      </c>
      <c r="H33" s="125">
        <f>CF!H33</f>
        <v>113604</v>
      </c>
      <c r="I33" s="125">
        <f>CF!I33</f>
        <v>0</v>
      </c>
      <c r="J33" s="125">
        <f>CF!J33</f>
        <v>9337</v>
      </c>
      <c r="K33" s="125">
        <f>CF!K33</f>
        <v>0</v>
      </c>
      <c r="L33" s="125">
        <f>CF!L33</f>
        <v>0</v>
      </c>
      <c r="M33" s="125">
        <f>CF!M33</f>
        <v>0</v>
      </c>
      <c r="N33" s="125">
        <f>CF!N33</f>
        <v>0</v>
      </c>
      <c r="O33" s="125">
        <f>CF!O33</f>
        <v>1000</v>
      </c>
      <c r="P33" s="125">
        <f>CF!P33</f>
        <v>0</v>
      </c>
      <c r="Q33" s="125">
        <f>CF!Q33</f>
        <v>0</v>
      </c>
      <c r="R33" s="125">
        <f>CF!R33</f>
        <v>0</v>
      </c>
      <c r="S33" s="125">
        <f>CF!S33</f>
        <v>0</v>
      </c>
      <c r="T33" s="125">
        <f>CF!T33</f>
        <v>0</v>
      </c>
      <c r="U33" s="125">
        <f>CF!U33</f>
        <v>1000</v>
      </c>
      <c r="V33" s="125">
        <f>CF!V33</f>
        <v>10000</v>
      </c>
      <c r="W33" s="125">
        <f>CF!W33</f>
        <v>5000</v>
      </c>
      <c r="X33" s="125">
        <f>CF!X33</f>
        <v>10057447.559999999</v>
      </c>
      <c r="Y33" s="125">
        <f>CF!Y33</f>
        <v>1100000</v>
      </c>
      <c r="Z33" s="125">
        <f>CF!Z33</f>
        <v>0</v>
      </c>
      <c r="AA33" s="125">
        <f>CF!AA33</f>
        <v>570730.55000000005</v>
      </c>
      <c r="AB33" s="125">
        <f>CF!AB33</f>
        <v>104000</v>
      </c>
      <c r="AC33" s="125">
        <f>CF!AC33</f>
        <v>0</v>
      </c>
      <c r="AD33" s="125">
        <f>CF!AD33</f>
        <v>24850</v>
      </c>
      <c r="AE33" s="125">
        <f>CF!AE33</f>
        <v>0</v>
      </c>
      <c r="AF33" s="125">
        <f>CF!AF33</f>
        <v>1213000</v>
      </c>
      <c r="AG33" s="125">
        <f>CF!AG33</f>
        <v>0</v>
      </c>
      <c r="AH33" s="125">
        <f>CF!AH33</f>
        <v>0</v>
      </c>
      <c r="AI33" s="125">
        <f>CF!AI33</f>
        <v>220000</v>
      </c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</row>
    <row r="34" spans="1:128">
      <c r="A34" s="23" t="s">
        <v>2</v>
      </c>
      <c r="B34" s="55"/>
      <c r="C34" s="70" t="str">
        <f>IF('CF fact'!B34="","",'CF fact'!B34)</f>
        <v/>
      </c>
      <c r="D34" s="24" t="str">
        <f t="shared" si="0"/>
        <v/>
      </c>
      <c r="E34" s="37" t="str">
        <f t="shared" si="1"/>
        <v/>
      </c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</row>
    <row r="35" spans="1:128">
      <c r="A35" s="149" t="s">
        <v>41</v>
      </c>
      <c r="B35" s="57">
        <f>SUMIFS(F35:AI35,$F$2:$AI$2,"&gt;="&amp;DATE(2026,6,1),$F$2:$AI$2,"&lt;="&amp;DATE(2026,6,30))</f>
        <v>1533283</v>
      </c>
      <c r="C35" s="72">
        <f>SUMIFS('CF fact'!$C35:$DT35,'CF fact'!$C$2:$DT$2,"&gt;="&amp;DATE(2026,6,1),'CF fact'!$C$2:$DT$2,"&lt;="&amp;DATE(2026,6,30))</f>
        <v>586283</v>
      </c>
      <c r="D35" s="26">
        <f t="shared" si="0"/>
        <v>-947000</v>
      </c>
      <c r="E35" s="39">
        <f t="shared" si="1"/>
        <v>-0.61762896999444983</v>
      </c>
      <c r="F35" s="11">
        <f>CF!F35</f>
        <v>0</v>
      </c>
      <c r="G35" s="11">
        <f>CF!G35</f>
        <v>0</v>
      </c>
      <c r="H35" s="11">
        <f>CF!H35</f>
        <v>586283</v>
      </c>
      <c r="I35" s="11">
        <f>CF!I35</f>
        <v>0</v>
      </c>
      <c r="J35" s="11">
        <f>CF!J35</f>
        <v>0</v>
      </c>
      <c r="K35" s="11">
        <f>CF!K35</f>
        <v>0</v>
      </c>
      <c r="L35" s="11">
        <f>CF!L35</f>
        <v>0</v>
      </c>
      <c r="M35" s="11">
        <f>CF!M35</f>
        <v>0</v>
      </c>
      <c r="N35" s="11">
        <f>CF!N35</f>
        <v>0</v>
      </c>
      <c r="O35" s="11">
        <f>CF!O35</f>
        <v>0</v>
      </c>
      <c r="P35" s="11">
        <f>CF!P35</f>
        <v>0</v>
      </c>
      <c r="Q35" s="11">
        <f>CF!Q35</f>
        <v>0</v>
      </c>
      <c r="R35" s="11">
        <f>CF!R35</f>
        <v>0</v>
      </c>
      <c r="S35" s="11">
        <f>CF!S35</f>
        <v>0</v>
      </c>
      <c r="T35" s="11">
        <f>CF!T35</f>
        <v>0</v>
      </c>
      <c r="U35" s="11">
        <f>CF!U35</f>
        <v>0</v>
      </c>
      <c r="V35" s="11">
        <f>CF!V35</f>
        <v>0</v>
      </c>
      <c r="W35" s="11">
        <f>CF!W35</f>
        <v>0</v>
      </c>
      <c r="X35" s="11">
        <f>CF!X35</f>
        <v>0</v>
      </c>
      <c r="Y35" s="11">
        <f>CF!Y35</f>
        <v>0</v>
      </c>
      <c r="Z35" s="11">
        <f>CF!Z35</f>
        <v>0</v>
      </c>
      <c r="AA35" s="11">
        <f>CF!AA35</f>
        <v>0</v>
      </c>
      <c r="AB35" s="11">
        <f>CF!AB35</f>
        <v>0</v>
      </c>
      <c r="AC35" s="11">
        <f>CF!AC35</f>
        <v>0</v>
      </c>
      <c r="AD35" s="11">
        <f>CF!AD35</f>
        <v>0</v>
      </c>
      <c r="AE35" s="11">
        <f>CF!AE35</f>
        <v>947000</v>
      </c>
      <c r="AF35" s="11">
        <f>CF!AF35</f>
        <v>0</v>
      </c>
      <c r="AG35" s="11">
        <f>CF!AG35</f>
        <v>0</v>
      </c>
      <c r="AH35" s="11">
        <f>CF!AH35</f>
        <v>0</v>
      </c>
      <c r="AI35" s="11">
        <f>CF!AI35</f>
        <v>0</v>
      </c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</row>
    <row r="36" spans="1:128">
      <c r="A36" s="145" t="s">
        <v>47</v>
      </c>
      <c r="B36" s="54">
        <f>SUMIFS(F36:AI36,$F$2:$AI$2,"&gt;="&amp;DATE(2026,6,1),$F$2:$AI$2,"&lt;="&amp;DATE(2026,6,30))</f>
        <v>360656.03</v>
      </c>
      <c r="C36" s="72">
        <f>SUMIFS('CF fact'!$C36:$DT36,'CF fact'!$C$2:$DT$2,"&gt;="&amp;DATE(2026,6,1),'CF fact'!$C$2:$DT$2,"&lt;="&amp;DATE(2026,6,30))</f>
        <v>360656</v>
      </c>
      <c r="D36" s="26">
        <f t="shared" si="0"/>
        <v>-3.0000000027939677E-2</v>
      </c>
      <c r="E36" s="39">
        <f t="shared" si="1"/>
        <v>-8.3181750844259209E-8</v>
      </c>
      <c r="F36" s="11">
        <f>CF!F36</f>
        <v>0</v>
      </c>
      <c r="G36" s="11">
        <f>CF!G36</f>
        <v>0</v>
      </c>
      <c r="H36" s="11">
        <f>CF!H36</f>
        <v>360656.03</v>
      </c>
      <c r="I36" s="11">
        <f>CF!I36</f>
        <v>0</v>
      </c>
      <c r="J36" s="11">
        <f>CF!J36</f>
        <v>0</v>
      </c>
      <c r="K36" s="11">
        <f>CF!K36</f>
        <v>0</v>
      </c>
      <c r="L36" s="11">
        <f>CF!L36</f>
        <v>0</v>
      </c>
      <c r="M36" s="11">
        <f>CF!M36</f>
        <v>0</v>
      </c>
      <c r="N36" s="11">
        <f>CF!N36</f>
        <v>0</v>
      </c>
      <c r="O36" s="11">
        <f>CF!O36</f>
        <v>0</v>
      </c>
      <c r="P36" s="11">
        <f>CF!P36</f>
        <v>0</v>
      </c>
      <c r="Q36" s="11">
        <f>CF!Q36</f>
        <v>0</v>
      </c>
      <c r="R36" s="11">
        <f>CF!R36</f>
        <v>0</v>
      </c>
      <c r="S36" s="11">
        <f>CF!S36</f>
        <v>0</v>
      </c>
      <c r="T36" s="11">
        <f>CF!T36</f>
        <v>0</v>
      </c>
      <c r="U36" s="11">
        <f>CF!U36</f>
        <v>0</v>
      </c>
      <c r="V36" s="11">
        <f>CF!V36</f>
        <v>0</v>
      </c>
      <c r="W36" s="11">
        <f>CF!W36</f>
        <v>0</v>
      </c>
      <c r="X36" s="11">
        <f>CF!X36</f>
        <v>0</v>
      </c>
      <c r="Y36" s="11">
        <f>CF!Y36</f>
        <v>0</v>
      </c>
      <c r="Z36" s="11">
        <f>CF!Z36</f>
        <v>0</v>
      </c>
      <c r="AA36" s="11">
        <f>CF!AA36</f>
        <v>0</v>
      </c>
      <c r="AB36" s="11">
        <f>CF!AB36</f>
        <v>0</v>
      </c>
      <c r="AC36" s="11">
        <f>CF!AC36</f>
        <v>0</v>
      </c>
      <c r="AD36" s="11">
        <f>CF!AD36</f>
        <v>0</v>
      </c>
      <c r="AE36" s="11">
        <f>CF!AE36</f>
        <v>0</v>
      </c>
      <c r="AF36" s="11">
        <f>CF!AF36</f>
        <v>0</v>
      </c>
      <c r="AG36" s="11">
        <f>CF!AG36</f>
        <v>0</v>
      </c>
      <c r="AH36" s="11">
        <f>CF!AH36</f>
        <v>0</v>
      </c>
      <c r="AI36" s="11">
        <f>CF!AI36</f>
        <v>0</v>
      </c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</row>
    <row r="37" spans="1:128">
      <c r="A37" s="126" t="s">
        <v>18</v>
      </c>
      <c r="B37" s="132">
        <f>SUM(B35:B36)</f>
        <v>1893939.03</v>
      </c>
      <c r="C37" s="133">
        <f>SUM(C35:C36)</f>
        <v>946939</v>
      </c>
      <c r="D37" s="127">
        <f t="shared" si="0"/>
        <v>-947000.03</v>
      </c>
      <c r="E37" s="134">
        <f t="shared" si="1"/>
        <v>-0.50001611192309603</v>
      </c>
      <c r="F37" s="128">
        <f>CF!F37</f>
        <v>0</v>
      </c>
      <c r="G37" s="128">
        <f>CF!G37</f>
        <v>0</v>
      </c>
      <c r="H37" s="128">
        <f>CF!H37</f>
        <v>946939.03</v>
      </c>
      <c r="I37" s="128">
        <f>CF!I37</f>
        <v>0</v>
      </c>
      <c r="J37" s="128">
        <f>CF!J37</f>
        <v>0</v>
      </c>
      <c r="K37" s="128">
        <f>CF!K37</f>
        <v>0</v>
      </c>
      <c r="L37" s="128">
        <f>CF!L37</f>
        <v>0</v>
      </c>
      <c r="M37" s="128">
        <f>CF!M37</f>
        <v>0</v>
      </c>
      <c r="N37" s="128">
        <f>CF!N37</f>
        <v>0</v>
      </c>
      <c r="O37" s="128">
        <f>CF!O37</f>
        <v>0</v>
      </c>
      <c r="P37" s="128">
        <f>CF!P37</f>
        <v>0</v>
      </c>
      <c r="Q37" s="128">
        <f>CF!Q37</f>
        <v>0</v>
      </c>
      <c r="R37" s="128">
        <f>CF!R37</f>
        <v>0</v>
      </c>
      <c r="S37" s="128">
        <f>CF!S37</f>
        <v>0</v>
      </c>
      <c r="T37" s="128">
        <f>CF!T37</f>
        <v>0</v>
      </c>
      <c r="U37" s="128">
        <f>CF!U37</f>
        <v>0</v>
      </c>
      <c r="V37" s="128">
        <f>CF!V37</f>
        <v>0</v>
      </c>
      <c r="W37" s="128">
        <f>CF!W37</f>
        <v>0</v>
      </c>
      <c r="X37" s="128">
        <f>CF!X37</f>
        <v>0</v>
      </c>
      <c r="Y37" s="128">
        <f>CF!Y37</f>
        <v>0</v>
      </c>
      <c r="Z37" s="128">
        <f>CF!Z37</f>
        <v>0</v>
      </c>
      <c r="AA37" s="128">
        <f>CF!AA37</f>
        <v>0</v>
      </c>
      <c r="AB37" s="128">
        <f>CF!AB37</f>
        <v>0</v>
      </c>
      <c r="AC37" s="128">
        <f>CF!AC37</f>
        <v>0</v>
      </c>
      <c r="AD37" s="128">
        <f>CF!AD37</f>
        <v>0</v>
      </c>
      <c r="AE37" s="128">
        <f>CF!AE37</f>
        <v>947000</v>
      </c>
      <c r="AF37" s="128">
        <f>CF!AF37</f>
        <v>0</v>
      </c>
      <c r="AG37" s="128">
        <f>CF!AG37</f>
        <v>0</v>
      </c>
      <c r="AH37" s="128">
        <f>CF!AH37</f>
        <v>0</v>
      </c>
      <c r="AI37" s="128">
        <f>CF!AI37</f>
        <v>0</v>
      </c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</row>
    <row r="38" spans="1:128" s="13" customFormat="1" ht="20.100000000000001" customHeight="1">
      <c r="A38" s="6" t="s">
        <v>3</v>
      </c>
      <c r="B38" s="58">
        <f>B9-B19-B26-B33-B37</f>
        <v>-35779859.140000001</v>
      </c>
      <c r="C38" s="73">
        <f>C9-C19-C26-C33-C37</f>
        <v>-13595868.920000002</v>
      </c>
      <c r="D38" s="7">
        <f t="shared" si="0"/>
        <v>22183990.219999999</v>
      </c>
      <c r="E38" s="40">
        <f t="shared" si="1"/>
        <v>0.6200133469837914</v>
      </c>
      <c r="F38" s="12">
        <f>CF!F38</f>
        <v>-923000</v>
      </c>
      <c r="G38" s="12">
        <f>CF!G38</f>
        <v>-267</v>
      </c>
      <c r="H38" s="12">
        <f>CF!H38</f>
        <v>-3288849.0300000003</v>
      </c>
      <c r="I38" s="12">
        <f>CF!I38</f>
        <v>0</v>
      </c>
      <c r="J38" s="12">
        <f>CF!J38</f>
        <v>-9337</v>
      </c>
      <c r="K38" s="12">
        <f>CF!K38</f>
        <v>0</v>
      </c>
      <c r="L38" s="12">
        <f>CF!L38</f>
        <v>0</v>
      </c>
      <c r="M38" s="12">
        <f>CF!M38</f>
        <v>0</v>
      </c>
      <c r="N38" s="12">
        <f>CF!N38</f>
        <v>-27000</v>
      </c>
      <c r="O38" s="12">
        <f>CF!O38</f>
        <v>-101000</v>
      </c>
      <c r="P38" s="12">
        <f>CF!P38</f>
        <v>0</v>
      </c>
      <c r="Q38" s="12">
        <f>CF!Q38</f>
        <v>-65000</v>
      </c>
      <c r="R38" s="12">
        <f>CF!R38</f>
        <v>-225000</v>
      </c>
      <c r="S38" s="12">
        <f>CF!S38</f>
        <v>0</v>
      </c>
      <c r="T38" s="12">
        <f>CF!T38</f>
        <v>-750000</v>
      </c>
      <c r="U38" s="12">
        <f>CF!U38</f>
        <v>-1000</v>
      </c>
      <c r="V38" s="12">
        <f>CF!V38</f>
        <v>-10000</v>
      </c>
      <c r="W38" s="12">
        <f>CF!W38</f>
        <v>-68400</v>
      </c>
      <c r="X38" s="12">
        <f>CF!X38</f>
        <v>-11988254.226666667</v>
      </c>
      <c r="Y38" s="12">
        <f>CF!Y38</f>
        <v>-1100000</v>
      </c>
      <c r="Z38" s="12">
        <f>CF!Z38</f>
        <v>0</v>
      </c>
      <c r="AA38" s="12">
        <f>CF!AA38</f>
        <v>-1737440.55</v>
      </c>
      <c r="AB38" s="12">
        <f>CF!AB38</f>
        <v>-1720450.666666667</v>
      </c>
      <c r="AC38" s="12">
        <f>CF!AC38</f>
        <v>-2240000</v>
      </c>
      <c r="AD38" s="12">
        <f>CF!AD38</f>
        <v>-974850</v>
      </c>
      <c r="AE38" s="12">
        <f>CF!AE38</f>
        <v>-7946830</v>
      </c>
      <c r="AF38" s="12">
        <f>CF!AF38</f>
        <v>-1655000</v>
      </c>
      <c r="AG38" s="12">
        <f>CF!AG38</f>
        <v>0</v>
      </c>
      <c r="AH38" s="12">
        <f>CF!AH38</f>
        <v>-1412000</v>
      </c>
      <c r="AI38" s="12">
        <f>CF!AI38</f>
        <v>463819.33333333302</v>
      </c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</row>
    <row r="39" spans="1:128" s="9" customFormat="1" ht="21.95" customHeight="1">
      <c r="A39" s="4" t="s">
        <v>4</v>
      </c>
      <c r="B39" s="59"/>
      <c r="C39" s="74" t="str">
        <f>IF('CF fact'!B39="","",'CF fact'!B39)</f>
        <v/>
      </c>
      <c r="D39" s="5" t="str">
        <f t="shared" si="0"/>
        <v/>
      </c>
      <c r="E39" s="41" t="str">
        <f t="shared" si="1"/>
        <v/>
      </c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</row>
    <row r="40" spans="1:128">
      <c r="A40" s="150" t="s">
        <v>29</v>
      </c>
      <c r="B40" s="57">
        <f>SUMIFS(F40:AI40,$F$2:$AI$2,"&gt;="&amp;DATE(2026,6,1),$F$2:$AI$2,"&lt;="&amp;DATE(2026,6,30))</f>
        <v>0</v>
      </c>
      <c r="C40" s="72">
        <f>SUMIFS('CF fact'!$C40:$DT40,'CF fact'!$C$2:$DT$2,"&gt;="&amp;DATE(2026,6,1),'CF fact'!$C$2:$DT$2,"&lt;="&amp;DATE(2026,6,30))</f>
        <v>0</v>
      </c>
      <c r="D40" s="26">
        <f t="shared" si="0"/>
        <v>0</v>
      </c>
      <c r="E40" s="39" t="str">
        <f t="shared" si="1"/>
        <v/>
      </c>
      <c r="F40" s="11">
        <f>CF!F40</f>
        <v>0</v>
      </c>
      <c r="G40" s="11">
        <f>CF!G40</f>
        <v>0</v>
      </c>
      <c r="H40" s="11">
        <f>CF!H40</f>
        <v>0</v>
      </c>
      <c r="I40" s="11">
        <f>CF!I40</f>
        <v>0</v>
      </c>
      <c r="J40" s="11">
        <f>CF!J40</f>
        <v>0</v>
      </c>
      <c r="K40" s="11">
        <f>CF!K40</f>
        <v>0</v>
      </c>
      <c r="L40" s="11">
        <f>CF!L40</f>
        <v>0</v>
      </c>
      <c r="M40" s="11">
        <f>CF!M40</f>
        <v>0</v>
      </c>
      <c r="N40" s="11">
        <f>CF!N40</f>
        <v>0</v>
      </c>
      <c r="O40" s="11">
        <f>CF!O40</f>
        <v>0</v>
      </c>
      <c r="P40" s="11">
        <f>CF!P40</f>
        <v>0</v>
      </c>
      <c r="Q40" s="11">
        <f>CF!Q40</f>
        <v>0</v>
      </c>
      <c r="R40" s="11">
        <f>CF!R40</f>
        <v>0</v>
      </c>
      <c r="S40" s="11">
        <f>CF!S40</f>
        <v>0</v>
      </c>
      <c r="T40" s="11">
        <f>CF!T40</f>
        <v>0</v>
      </c>
      <c r="U40" s="11">
        <f>CF!U40</f>
        <v>0</v>
      </c>
      <c r="V40" s="11">
        <f>CF!V40</f>
        <v>0</v>
      </c>
      <c r="W40" s="11">
        <f>CF!W40</f>
        <v>0</v>
      </c>
      <c r="X40" s="11">
        <f>CF!X40</f>
        <v>0</v>
      </c>
      <c r="Y40" s="11">
        <f>CF!Y40</f>
        <v>0</v>
      </c>
      <c r="Z40" s="11">
        <f>CF!Z40</f>
        <v>0</v>
      </c>
      <c r="AA40" s="11">
        <f>CF!AA40</f>
        <v>0</v>
      </c>
      <c r="AB40" s="11">
        <f>CF!AB40</f>
        <v>0</v>
      </c>
      <c r="AC40" s="11">
        <f>CF!AC40</f>
        <v>0</v>
      </c>
      <c r="AD40" s="11">
        <f>CF!AD40</f>
        <v>0</v>
      </c>
      <c r="AE40" s="11">
        <f>CF!AE40</f>
        <v>0</v>
      </c>
      <c r="AF40" s="11">
        <f>CF!AF40</f>
        <v>0</v>
      </c>
      <c r="AG40" s="11">
        <f>CF!AG40</f>
        <v>0</v>
      </c>
      <c r="AH40" s="11">
        <f>CF!AH40</f>
        <v>0</v>
      </c>
      <c r="AI40" s="11">
        <f>CF!AI40</f>
        <v>0</v>
      </c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</row>
    <row r="41" spans="1:128">
      <c r="A41" s="145" t="s">
        <v>46</v>
      </c>
      <c r="B41" s="54">
        <f>SUMIFS(F41:AI41,$F$2:$AI$2,"&gt;="&amp;DATE(2026,6,1),$F$2:$AI$2,"&lt;="&amp;DATE(2026,6,30))</f>
        <v>15000</v>
      </c>
      <c r="C41" s="72">
        <f>SUMIFS('CF fact'!$C41:$DT41,'CF fact'!$C$2:$DT$2,"&gt;="&amp;DATE(2026,6,1),'CF fact'!$C$2:$DT$2,"&lt;="&amp;DATE(2026,6,30))</f>
        <v>114663.21</v>
      </c>
      <c r="D41" s="26">
        <f t="shared" si="0"/>
        <v>99663.21</v>
      </c>
      <c r="E41" s="39">
        <f t="shared" si="1"/>
        <v>6.6442140000000007</v>
      </c>
      <c r="F41" s="11">
        <f>CF!F41</f>
        <v>3000</v>
      </c>
      <c r="G41" s="11">
        <f>CF!G41</f>
        <v>0</v>
      </c>
      <c r="H41" s="11">
        <f>CF!H41</f>
        <v>0</v>
      </c>
      <c r="I41" s="11">
        <f>CF!I41</f>
        <v>0</v>
      </c>
      <c r="J41" s="11">
        <f>CF!J41</f>
        <v>0</v>
      </c>
      <c r="K41" s="11">
        <f>CF!K41</f>
        <v>0</v>
      </c>
      <c r="L41" s="11">
        <f>CF!L41</f>
        <v>0</v>
      </c>
      <c r="M41" s="11">
        <f>CF!M41</f>
        <v>3000</v>
      </c>
      <c r="N41" s="11">
        <f>CF!N41</f>
        <v>0</v>
      </c>
      <c r="O41" s="11">
        <f>CF!O41</f>
        <v>0</v>
      </c>
      <c r="P41" s="11">
        <f>CF!P41</f>
        <v>0</v>
      </c>
      <c r="Q41" s="11">
        <f>CF!Q41</f>
        <v>0</v>
      </c>
      <c r="R41" s="11">
        <f>CF!R41</f>
        <v>0</v>
      </c>
      <c r="S41" s="11">
        <f>CF!S41</f>
        <v>0</v>
      </c>
      <c r="T41" s="11">
        <f>CF!T41</f>
        <v>3000</v>
      </c>
      <c r="U41" s="11">
        <f>CF!U41</f>
        <v>0</v>
      </c>
      <c r="V41" s="11">
        <f>CF!V41</f>
        <v>0</v>
      </c>
      <c r="W41" s="11">
        <f>CF!W41</f>
        <v>0</v>
      </c>
      <c r="X41" s="11">
        <f>CF!X41</f>
        <v>0</v>
      </c>
      <c r="Y41" s="11">
        <f>CF!Y41</f>
        <v>0</v>
      </c>
      <c r="Z41" s="11">
        <f>CF!Z41</f>
        <v>0</v>
      </c>
      <c r="AA41" s="11">
        <f>CF!AA41</f>
        <v>3000</v>
      </c>
      <c r="AB41" s="11">
        <f>CF!AB41</f>
        <v>0</v>
      </c>
      <c r="AC41" s="11">
        <f>CF!AC41</f>
        <v>0</v>
      </c>
      <c r="AD41" s="11">
        <f>CF!AD41</f>
        <v>0</v>
      </c>
      <c r="AE41" s="11">
        <f>CF!AE41</f>
        <v>0</v>
      </c>
      <c r="AF41" s="11">
        <f>CF!AF41</f>
        <v>0</v>
      </c>
      <c r="AG41" s="11">
        <f>CF!AG41</f>
        <v>0</v>
      </c>
      <c r="AH41" s="11">
        <f>CF!AH41</f>
        <v>3000</v>
      </c>
      <c r="AI41" s="11">
        <f>CF!AI41</f>
        <v>0</v>
      </c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</row>
    <row r="42" spans="1:128" ht="20.100000000000001" customHeight="1">
      <c r="A42" s="2" t="s">
        <v>5</v>
      </c>
      <c r="B42" s="60">
        <f>B40-B41</f>
        <v>-15000</v>
      </c>
      <c r="C42" s="75">
        <f>C40-C41</f>
        <v>-114663.21</v>
      </c>
      <c r="D42" s="3">
        <f t="shared" si="0"/>
        <v>-99663.21</v>
      </c>
      <c r="E42" s="42">
        <f t="shared" si="1"/>
        <v>-6.6442140000000007</v>
      </c>
      <c r="F42" s="15">
        <f>CF!F42</f>
        <v>-3000</v>
      </c>
      <c r="G42" s="15">
        <f>CF!G42</f>
        <v>0</v>
      </c>
      <c r="H42" s="15">
        <f>CF!H42</f>
        <v>0</v>
      </c>
      <c r="I42" s="15">
        <f>CF!I42</f>
        <v>0</v>
      </c>
      <c r="J42" s="15">
        <f>CF!J42</f>
        <v>0</v>
      </c>
      <c r="K42" s="15">
        <f>CF!K42</f>
        <v>0</v>
      </c>
      <c r="L42" s="15">
        <f>CF!L42</f>
        <v>0</v>
      </c>
      <c r="M42" s="15">
        <f>CF!M42</f>
        <v>-3000</v>
      </c>
      <c r="N42" s="15">
        <f>CF!N42</f>
        <v>0</v>
      </c>
      <c r="O42" s="15">
        <f>CF!O42</f>
        <v>0</v>
      </c>
      <c r="P42" s="15">
        <f>CF!P42</f>
        <v>0</v>
      </c>
      <c r="Q42" s="15">
        <f>CF!Q42</f>
        <v>0</v>
      </c>
      <c r="R42" s="15">
        <f>CF!R42</f>
        <v>0</v>
      </c>
      <c r="S42" s="15">
        <f>CF!S42</f>
        <v>0</v>
      </c>
      <c r="T42" s="15">
        <f>CF!T42</f>
        <v>-3000</v>
      </c>
      <c r="U42" s="15">
        <f>CF!U42</f>
        <v>0</v>
      </c>
      <c r="V42" s="15">
        <f>CF!V42</f>
        <v>0</v>
      </c>
      <c r="W42" s="15">
        <f>CF!W42</f>
        <v>0</v>
      </c>
      <c r="X42" s="15">
        <f>CF!X42</f>
        <v>0</v>
      </c>
      <c r="Y42" s="15">
        <f>CF!Y42</f>
        <v>0</v>
      </c>
      <c r="Z42" s="15">
        <f>CF!Z42</f>
        <v>0</v>
      </c>
      <c r="AA42" s="15">
        <f>CF!AA42</f>
        <v>-3000</v>
      </c>
      <c r="AB42" s="15">
        <f>CF!AB42</f>
        <v>0</v>
      </c>
      <c r="AC42" s="15">
        <f>CF!AC42</f>
        <v>0</v>
      </c>
      <c r="AD42" s="15">
        <f>CF!AD42</f>
        <v>0</v>
      </c>
      <c r="AE42" s="15">
        <f>CF!AE42</f>
        <v>0</v>
      </c>
      <c r="AF42" s="15">
        <f>CF!AF42</f>
        <v>0</v>
      </c>
      <c r="AG42" s="15">
        <f>CF!AG42</f>
        <v>0</v>
      </c>
      <c r="AH42" s="15">
        <f>CF!AH42</f>
        <v>-3000</v>
      </c>
      <c r="AI42" s="15">
        <f>CF!AI42</f>
        <v>0</v>
      </c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</row>
    <row r="43" spans="1:128" s="9" customFormat="1" ht="21.95" customHeight="1">
      <c r="A43" s="4" t="s">
        <v>6</v>
      </c>
      <c r="B43" s="59"/>
      <c r="C43" s="74" t="str">
        <f>IF('CF fact'!B43="","",'CF fact'!B43)</f>
        <v/>
      </c>
      <c r="D43" s="5" t="str">
        <f t="shared" si="0"/>
        <v/>
      </c>
      <c r="E43" s="41" t="str">
        <f t="shared" si="1"/>
        <v/>
      </c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</row>
    <row r="44" spans="1:128">
      <c r="A44" s="150" t="s">
        <v>30</v>
      </c>
      <c r="B44" s="57">
        <f>SUMIFS(F44:AI44,$F$2:$AI$2,"&gt;="&amp;DATE(2026,6,1),$F$2:$AI$2,"&lt;="&amp;DATE(2026,6,30))</f>
        <v>0</v>
      </c>
      <c r="C44" s="72">
        <f>SUMIFS('CF fact'!$C44:$DT44,'CF fact'!$C$2:$DT$2,"&gt;="&amp;DATE(2026,6,1),'CF fact'!$C$2:$DT$2,"&lt;="&amp;DATE(2026,6,30))</f>
        <v>0</v>
      </c>
      <c r="D44" s="26">
        <f t="shared" si="0"/>
        <v>0</v>
      </c>
      <c r="E44" s="39" t="str">
        <f t="shared" si="1"/>
        <v/>
      </c>
      <c r="F44" s="11">
        <f>CF!F44</f>
        <v>0</v>
      </c>
      <c r="G44" s="11">
        <f>CF!G44</f>
        <v>0</v>
      </c>
      <c r="H44" s="11">
        <f>CF!H44</f>
        <v>0</v>
      </c>
      <c r="I44" s="11">
        <f>CF!I44</f>
        <v>0</v>
      </c>
      <c r="J44" s="11">
        <f>CF!J44</f>
        <v>0</v>
      </c>
      <c r="K44" s="11">
        <f>CF!K44</f>
        <v>0</v>
      </c>
      <c r="L44" s="11">
        <f>CF!L44</f>
        <v>0</v>
      </c>
      <c r="M44" s="11">
        <f>CF!M44</f>
        <v>0</v>
      </c>
      <c r="N44" s="11">
        <f>CF!N44</f>
        <v>0</v>
      </c>
      <c r="O44" s="11">
        <f>CF!O44</f>
        <v>0</v>
      </c>
      <c r="P44" s="11">
        <f>CF!P44</f>
        <v>0</v>
      </c>
      <c r="Q44" s="11">
        <f>CF!Q44</f>
        <v>0</v>
      </c>
      <c r="R44" s="11">
        <f>CF!R44</f>
        <v>0</v>
      </c>
      <c r="S44" s="11">
        <f>CF!S44</f>
        <v>0</v>
      </c>
      <c r="T44" s="11">
        <f>CF!T44</f>
        <v>0</v>
      </c>
      <c r="U44" s="11">
        <f>CF!U44</f>
        <v>0</v>
      </c>
      <c r="V44" s="11">
        <f>CF!V44</f>
        <v>0</v>
      </c>
      <c r="W44" s="11">
        <f>CF!W44</f>
        <v>0</v>
      </c>
      <c r="X44" s="11">
        <f>CF!X44</f>
        <v>0</v>
      </c>
      <c r="Y44" s="11">
        <f>CF!Y44</f>
        <v>0</v>
      </c>
      <c r="Z44" s="11">
        <f>CF!Z44</f>
        <v>0</v>
      </c>
      <c r="AA44" s="11">
        <f>CF!AA44</f>
        <v>0</v>
      </c>
      <c r="AB44" s="11">
        <f>CF!AB44</f>
        <v>0</v>
      </c>
      <c r="AC44" s="11">
        <f>CF!AC44</f>
        <v>0</v>
      </c>
      <c r="AD44" s="11">
        <f>CF!AD44</f>
        <v>0</v>
      </c>
      <c r="AE44" s="11">
        <f>CF!AE44</f>
        <v>0</v>
      </c>
      <c r="AF44" s="11">
        <f>CF!AF44</f>
        <v>0</v>
      </c>
      <c r="AG44" s="11">
        <f>CF!AG44</f>
        <v>0</v>
      </c>
      <c r="AH44" s="11">
        <f>CF!AH44</f>
        <v>0</v>
      </c>
      <c r="AI44" s="11">
        <f>CF!AI44</f>
        <v>0</v>
      </c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</row>
    <row r="45" spans="1:128">
      <c r="A45" s="145" t="s">
        <v>31</v>
      </c>
      <c r="B45" s="54">
        <f>SUMIFS(F45:AI45,$F$2:$AI$2,"&gt;="&amp;DATE(2026,6,1),$F$2:$AI$2,"&lt;="&amp;DATE(2026,6,30))</f>
        <v>366000</v>
      </c>
      <c r="C45" s="72">
        <f>SUMIFS('CF fact'!$C45:$DT45,'CF fact'!$C$2:$DT$2,"&gt;="&amp;DATE(2026,6,1),'CF fact'!$C$2:$DT$2,"&lt;="&amp;DATE(2026,6,30))</f>
        <v>0</v>
      </c>
      <c r="D45" s="26">
        <f t="shared" si="0"/>
        <v>-366000</v>
      </c>
      <c r="E45" s="39">
        <f t="shared" si="1"/>
        <v>-1</v>
      </c>
      <c r="F45" s="11">
        <f>CF!F45</f>
        <v>0</v>
      </c>
      <c r="G45" s="11">
        <f>CF!G45</f>
        <v>0</v>
      </c>
      <c r="H45" s="11">
        <f>CF!H45</f>
        <v>0</v>
      </c>
      <c r="I45" s="11">
        <f>CF!I45</f>
        <v>0</v>
      </c>
      <c r="J45" s="11">
        <f>CF!J45</f>
        <v>0</v>
      </c>
      <c r="K45" s="11">
        <f>CF!K45</f>
        <v>0</v>
      </c>
      <c r="L45" s="11">
        <f>CF!L45</f>
        <v>0</v>
      </c>
      <c r="M45" s="11">
        <f>CF!M45</f>
        <v>0</v>
      </c>
      <c r="N45" s="11">
        <f>CF!N45</f>
        <v>0</v>
      </c>
      <c r="O45" s="11">
        <f>CF!O45</f>
        <v>0</v>
      </c>
      <c r="P45" s="11">
        <f>CF!P45</f>
        <v>0</v>
      </c>
      <c r="Q45" s="11">
        <f>CF!Q45</f>
        <v>0</v>
      </c>
      <c r="R45" s="11">
        <f>CF!R45</f>
        <v>0</v>
      </c>
      <c r="S45" s="11">
        <f>CF!S45</f>
        <v>0</v>
      </c>
      <c r="T45" s="11">
        <f>CF!T45</f>
        <v>0</v>
      </c>
      <c r="U45" s="11">
        <f>CF!U45</f>
        <v>0</v>
      </c>
      <c r="V45" s="11">
        <f>CF!V45</f>
        <v>0</v>
      </c>
      <c r="W45" s="11">
        <f>CF!W45</f>
        <v>0</v>
      </c>
      <c r="X45" s="11">
        <f>CF!X45</f>
        <v>0</v>
      </c>
      <c r="Y45" s="11">
        <f>CF!Y45</f>
        <v>0</v>
      </c>
      <c r="Z45" s="11">
        <f>CF!Z45</f>
        <v>0</v>
      </c>
      <c r="AA45" s="11">
        <f>CF!AA45</f>
        <v>366000</v>
      </c>
      <c r="AB45" s="11">
        <f>CF!AB45</f>
        <v>0</v>
      </c>
      <c r="AC45" s="11">
        <f>CF!AC45</f>
        <v>0</v>
      </c>
      <c r="AD45" s="11">
        <f>CF!AD45</f>
        <v>0</v>
      </c>
      <c r="AE45" s="11">
        <f>CF!AE45</f>
        <v>0</v>
      </c>
      <c r="AF45" s="11">
        <f>CF!AF45</f>
        <v>0</v>
      </c>
      <c r="AG45" s="11">
        <f>CF!AG45</f>
        <v>0</v>
      </c>
      <c r="AH45" s="11">
        <f>CF!AH45</f>
        <v>0</v>
      </c>
      <c r="AI45" s="11">
        <f>CF!AI45</f>
        <v>0</v>
      </c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</row>
    <row r="46" spans="1:128" ht="20.100000000000001" customHeight="1">
      <c r="A46" s="2" t="s">
        <v>7</v>
      </c>
      <c r="B46" s="60">
        <f>B44-B45</f>
        <v>-366000</v>
      </c>
      <c r="C46" s="75">
        <f>C44-C45</f>
        <v>0</v>
      </c>
      <c r="D46" s="3">
        <f t="shared" si="0"/>
        <v>366000</v>
      </c>
      <c r="E46" s="42">
        <f t="shared" si="1"/>
        <v>1</v>
      </c>
      <c r="F46" s="15">
        <f>CF!F46</f>
        <v>0</v>
      </c>
      <c r="G46" s="15">
        <f>CF!G46</f>
        <v>0</v>
      </c>
      <c r="H46" s="15">
        <f>CF!H46</f>
        <v>0</v>
      </c>
      <c r="I46" s="15">
        <f>CF!I46</f>
        <v>0</v>
      </c>
      <c r="J46" s="15">
        <f>CF!J46</f>
        <v>0</v>
      </c>
      <c r="K46" s="15">
        <f>CF!K46</f>
        <v>0</v>
      </c>
      <c r="L46" s="15">
        <f>CF!L46</f>
        <v>0</v>
      </c>
      <c r="M46" s="15">
        <f>CF!M46</f>
        <v>0</v>
      </c>
      <c r="N46" s="15">
        <f>CF!N46</f>
        <v>0</v>
      </c>
      <c r="O46" s="15">
        <f>CF!O46</f>
        <v>0</v>
      </c>
      <c r="P46" s="15">
        <f>CF!P46</f>
        <v>0</v>
      </c>
      <c r="Q46" s="15">
        <f>CF!Q46</f>
        <v>0</v>
      </c>
      <c r="R46" s="15">
        <f>CF!R46</f>
        <v>0</v>
      </c>
      <c r="S46" s="15">
        <f>CF!S46</f>
        <v>0</v>
      </c>
      <c r="T46" s="15">
        <f>CF!T46</f>
        <v>0</v>
      </c>
      <c r="U46" s="15">
        <f>CF!U46</f>
        <v>0</v>
      </c>
      <c r="V46" s="15">
        <f>CF!V46</f>
        <v>0</v>
      </c>
      <c r="W46" s="15">
        <f>CF!W46</f>
        <v>0</v>
      </c>
      <c r="X46" s="15">
        <f>CF!X46</f>
        <v>0</v>
      </c>
      <c r="Y46" s="15">
        <f>CF!Y46</f>
        <v>0</v>
      </c>
      <c r="Z46" s="15">
        <f>CF!Z46</f>
        <v>0</v>
      </c>
      <c r="AA46" s="15">
        <f>CF!AA46</f>
        <v>-366000</v>
      </c>
      <c r="AB46" s="15">
        <f>CF!AB46</f>
        <v>0</v>
      </c>
      <c r="AC46" s="15">
        <f>CF!AC46</f>
        <v>0</v>
      </c>
      <c r="AD46" s="15">
        <f>CF!AD46</f>
        <v>0</v>
      </c>
      <c r="AE46" s="15">
        <f>CF!AE46</f>
        <v>0</v>
      </c>
      <c r="AF46" s="15">
        <f>CF!AF46</f>
        <v>0</v>
      </c>
      <c r="AG46" s="15">
        <f>CF!AG46</f>
        <v>0</v>
      </c>
      <c r="AH46" s="15">
        <f>CF!AH46</f>
        <v>0</v>
      </c>
      <c r="AI46" s="15">
        <f>CF!AI46</f>
        <v>0</v>
      </c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</row>
    <row r="47" spans="1:128" s="27" customFormat="1">
      <c r="A47" s="116"/>
      <c r="B47" s="61"/>
      <c r="C47" s="76" t="str">
        <f>IF('CF fact'!B47="","",'CF fact'!B47)</f>
        <v/>
      </c>
      <c r="D47" s="17" t="str">
        <f t="shared" si="0"/>
        <v/>
      </c>
      <c r="E47" s="43" t="str">
        <f t="shared" si="1"/>
        <v/>
      </c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</row>
    <row r="48" spans="1:128">
      <c r="A48" s="28" t="s">
        <v>32</v>
      </c>
      <c r="B48" s="62">
        <f>B38+B42+B46</f>
        <v>-36160859.140000001</v>
      </c>
      <c r="C48" s="77">
        <f>C38+C42+C46</f>
        <v>-13710532.130000003</v>
      </c>
      <c r="D48" s="29">
        <f t="shared" si="0"/>
        <v>22450327.009999998</v>
      </c>
      <c r="E48" s="44">
        <f t="shared" si="1"/>
        <v>0.62084606239806273</v>
      </c>
      <c r="F48" s="30">
        <f>CF!F48</f>
        <v>-926000</v>
      </c>
      <c r="G48" s="30">
        <f>CF!G48</f>
        <v>-267</v>
      </c>
      <c r="H48" s="30">
        <f>CF!H48</f>
        <v>-3288849.0300000003</v>
      </c>
      <c r="I48" s="30">
        <f>CF!I48</f>
        <v>0</v>
      </c>
      <c r="J48" s="30">
        <f>CF!J48</f>
        <v>-9337</v>
      </c>
      <c r="K48" s="30">
        <f>CF!K48</f>
        <v>0</v>
      </c>
      <c r="L48" s="30">
        <f>CF!L48</f>
        <v>0</v>
      </c>
      <c r="M48" s="30">
        <f>CF!M48</f>
        <v>-3000</v>
      </c>
      <c r="N48" s="30">
        <f>CF!N48</f>
        <v>-27000</v>
      </c>
      <c r="O48" s="30">
        <f>CF!O48</f>
        <v>-101000</v>
      </c>
      <c r="P48" s="30">
        <f>CF!P48</f>
        <v>0</v>
      </c>
      <c r="Q48" s="30">
        <f>CF!Q48</f>
        <v>-65000</v>
      </c>
      <c r="R48" s="30">
        <f>CF!R48</f>
        <v>-225000</v>
      </c>
      <c r="S48" s="30">
        <f>CF!S48</f>
        <v>0</v>
      </c>
      <c r="T48" s="30">
        <f>CF!T48</f>
        <v>-753000</v>
      </c>
      <c r="U48" s="30">
        <f>CF!U48</f>
        <v>-1000</v>
      </c>
      <c r="V48" s="30">
        <f>CF!V48</f>
        <v>-10000</v>
      </c>
      <c r="W48" s="30">
        <f>CF!W48</f>
        <v>-68400</v>
      </c>
      <c r="X48" s="30">
        <f>CF!X48</f>
        <v>-11988254.226666667</v>
      </c>
      <c r="Y48" s="30">
        <f>CF!Y48</f>
        <v>-1100000</v>
      </c>
      <c r="Z48" s="30">
        <f>CF!Z48</f>
        <v>0</v>
      </c>
      <c r="AA48" s="30">
        <f>CF!AA48</f>
        <v>-2106440.5499999998</v>
      </c>
      <c r="AB48" s="30">
        <f>CF!AB48</f>
        <v>-1720450.666666667</v>
      </c>
      <c r="AC48" s="30">
        <f>CF!AC48</f>
        <v>-2240000</v>
      </c>
      <c r="AD48" s="30">
        <f>CF!AD48</f>
        <v>-974850</v>
      </c>
      <c r="AE48" s="30">
        <f>CF!AE48</f>
        <v>-7946830</v>
      </c>
      <c r="AF48" s="30">
        <f>CF!AF48</f>
        <v>-1655000</v>
      </c>
      <c r="AG48" s="30">
        <f>CF!AG48</f>
        <v>0</v>
      </c>
      <c r="AH48" s="30">
        <f>CF!AH48</f>
        <v>-1415000</v>
      </c>
      <c r="AI48" s="30">
        <f>CF!AI48</f>
        <v>463819.33333333302</v>
      </c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</row>
    <row r="49" spans="1:128" ht="9" customHeight="1">
      <c r="A49" s="81"/>
      <c r="B49" s="82"/>
      <c r="C49" s="83"/>
      <c r="D49" s="84"/>
      <c r="E49" s="85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86"/>
      <c r="AC49" s="86"/>
      <c r="AD49" s="86"/>
      <c r="AE49" s="86"/>
      <c r="AF49" s="86"/>
      <c r="AG49" s="86"/>
      <c r="AH49" s="86"/>
      <c r="AI49" s="86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</row>
    <row r="50" spans="1:128" s="122" customFormat="1">
      <c r="A50" s="118" t="s">
        <v>53</v>
      </c>
      <c r="B50" s="119">
        <f>SUMIFS(F50:AI50,$F$2:$AI$2,"&gt;="&amp;DATE(2026,6,1),$F$2:$AI$2,"&lt;="&amp;DATE(2026,6,30))</f>
        <v>0</v>
      </c>
      <c r="C50" s="119">
        <f>SUMIFS('CF fact'!$C50:$DT50,'CF fact'!$C$2:$DT$2,"&gt;="&amp;DATE(2026,6,1),'CF fact'!$C$2:$DT$2,"&lt;="&amp;DATE(2026,6,30))</f>
        <v>0</v>
      </c>
      <c r="D50" s="119"/>
      <c r="E50" s="120"/>
      <c r="F50" s="121">
        <f>CF!F50</f>
        <v>0</v>
      </c>
      <c r="G50" s="121">
        <f>CF!G50</f>
        <v>0</v>
      </c>
      <c r="H50" s="121">
        <f>CF!H50</f>
        <v>0</v>
      </c>
      <c r="I50" s="121">
        <f>CF!I50</f>
        <v>0</v>
      </c>
      <c r="J50" s="121">
        <f>CF!J50</f>
        <v>0</v>
      </c>
      <c r="K50" s="121">
        <f>CF!K50</f>
        <v>0</v>
      </c>
      <c r="L50" s="121">
        <f>CF!L50</f>
        <v>0</v>
      </c>
      <c r="M50" s="121">
        <f>CF!M50</f>
        <v>0</v>
      </c>
      <c r="N50" s="121">
        <f>CF!N50</f>
        <v>0</v>
      </c>
      <c r="O50" s="121">
        <f>CF!O50</f>
        <v>0</v>
      </c>
      <c r="P50" s="121">
        <f>CF!P50</f>
        <v>0</v>
      </c>
      <c r="Q50" s="121">
        <f>CF!Q50</f>
        <v>0</v>
      </c>
      <c r="R50" s="121">
        <f>CF!R50</f>
        <v>0</v>
      </c>
      <c r="S50" s="121">
        <f>CF!S50</f>
        <v>0</v>
      </c>
      <c r="T50" s="121">
        <f>CF!T50</f>
        <v>0</v>
      </c>
      <c r="U50" s="121">
        <f>CF!U50</f>
        <v>0</v>
      </c>
      <c r="V50" s="121">
        <f>CF!V50</f>
        <v>0</v>
      </c>
      <c r="W50" s="121">
        <f>CF!W50</f>
        <v>0</v>
      </c>
      <c r="X50" s="121">
        <f>CF!X50</f>
        <v>0</v>
      </c>
      <c r="Y50" s="121">
        <f>CF!Y50</f>
        <v>0</v>
      </c>
      <c r="Z50" s="121">
        <f>CF!Z50</f>
        <v>0</v>
      </c>
      <c r="AA50" s="121">
        <f>CF!AA50</f>
        <v>0</v>
      </c>
      <c r="AB50" s="121">
        <f>CF!AB50</f>
        <v>0</v>
      </c>
      <c r="AC50" s="121">
        <f>CF!AC50</f>
        <v>0</v>
      </c>
      <c r="AD50" s="121">
        <f>CF!AD50</f>
        <v>0</v>
      </c>
      <c r="AE50" s="121">
        <f>CF!AE50</f>
        <v>0</v>
      </c>
      <c r="AF50" s="121">
        <f>CF!AF50</f>
        <v>0</v>
      </c>
      <c r="AG50" s="121">
        <f>CF!AG50</f>
        <v>0</v>
      </c>
      <c r="AH50" s="121">
        <f>CF!AH50</f>
        <v>0</v>
      </c>
      <c r="AI50" s="121">
        <f>CF!AI50</f>
        <v>0</v>
      </c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</row>
    <row r="51" spans="1:128" s="122" customFormat="1">
      <c r="A51" s="118" t="s">
        <v>54</v>
      </c>
      <c r="B51" s="119">
        <f>SUMIFS(F51:AI51,$F$2:$AI$2,"&gt;="&amp;DATE(2026,6,1),$F$2:$AI$2,"&lt;="&amp;DATE(2026,6,30))</f>
        <v>0</v>
      </c>
      <c r="C51" s="119">
        <f>SUMIFS('CF fact'!$C51:$DT51,'CF fact'!$C$2:$DT$2,"&gt;="&amp;DATE(2026,6,1),'CF fact'!$C$2:$DT$2,"&lt;="&amp;DATE(2026,6,30))</f>
        <v>0</v>
      </c>
      <c r="D51" s="119"/>
      <c r="E51" s="120"/>
      <c r="F51" s="121">
        <f>CF!F51</f>
        <v>0</v>
      </c>
      <c r="G51" s="121">
        <f>CF!G51</f>
        <v>0</v>
      </c>
      <c r="H51" s="121">
        <f>CF!H51</f>
        <v>0</v>
      </c>
      <c r="I51" s="121">
        <f>CF!I51</f>
        <v>0</v>
      </c>
      <c r="J51" s="121">
        <f>CF!J51</f>
        <v>0</v>
      </c>
      <c r="K51" s="121">
        <f>CF!K51</f>
        <v>0</v>
      </c>
      <c r="L51" s="121">
        <f>CF!L51</f>
        <v>0</v>
      </c>
      <c r="M51" s="121">
        <f>CF!M51</f>
        <v>0</v>
      </c>
      <c r="N51" s="121">
        <f>CF!N51</f>
        <v>0</v>
      </c>
      <c r="O51" s="121">
        <f>CF!O51</f>
        <v>0</v>
      </c>
      <c r="P51" s="121">
        <f>CF!P51</f>
        <v>0</v>
      </c>
      <c r="Q51" s="121">
        <f>CF!Q51</f>
        <v>0</v>
      </c>
      <c r="R51" s="121">
        <f>CF!R51</f>
        <v>0</v>
      </c>
      <c r="S51" s="121">
        <f>CF!S51</f>
        <v>0</v>
      </c>
      <c r="T51" s="121">
        <f>CF!T51</f>
        <v>0</v>
      </c>
      <c r="U51" s="121">
        <f>CF!U51</f>
        <v>0</v>
      </c>
      <c r="V51" s="121">
        <f>CF!V51</f>
        <v>0</v>
      </c>
      <c r="W51" s="121">
        <f>CF!W51</f>
        <v>0</v>
      </c>
      <c r="X51" s="121">
        <f>CF!X51</f>
        <v>0</v>
      </c>
      <c r="Y51" s="121">
        <f>CF!Y51</f>
        <v>0</v>
      </c>
      <c r="Z51" s="121">
        <f>CF!Z51</f>
        <v>0</v>
      </c>
      <c r="AA51" s="121">
        <f>CF!AA51</f>
        <v>0</v>
      </c>
      <c r="AB51" s="121">
        <f>CF!AB51</f>
        <v>0</v>
      </c>
      <c r="AC51" s="121">
        <f>CF!AC51</f>
        <v>0</v>
      </c>
      <c r="AD51" s="121">
        <f>CF!AD51</f>
        <v>0</v>
      </c>
      <c r="AE51" s="121">
        <f>CF!AE51</f>
        <v>0</v>
      </c>
      <c r="AF51" s="121">
        <f>CF!AF51</f>
        <v>0</v>
      </c>
      <c r="AG51" s="121">
        <f>CF!AG51</f>
        <v>0</v>
      </c>
      <c r="AH51" s="121">
        <f>CF!AH51</f>
        <v>0</v>
      </c>
      <c r="AI51" s="121">
        <f>CF!AI51</f>
        <v>0</v>
      </c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</row>
    <row r="52" spans="1:128" ht="8.25" customHeight="1">
      <c r="A52" s="81"/>
      <c r="B52" s="82"/>
      <c r="C52" s="83"/>
      <c r="D52" s="84"/>
      <c r="E52" s="85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6"/>
      <c r="AC52" s="86"/>
      <c r="AD52" s="86"/>
      <c r="AE52" s="86"/>
      <c r="AF52" s="86"/>
      <c r="AG52" s="86"/>
      <c r="AH52" s="86"/>
      <c r="AI52" s="86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</row>
    <row r="53" spans="1:128">
      <c r="A53" s="28" t="s">
        <v>33</v>
      </c>
      <c r="B53" s="62">
        <f>F53</f>
        <v>13775947.67</v>
      </c>
      <c r="C53" s="77">
        <f>'CF fact'!C53</f>
        <v>13775947.67</v>
      </c>
      <c r="D53" s="29"/>
      <c r="E53" s="44"/>
      <c r="F53" s="30">
        <f>CF!F53</f>
        <v>13775947.67</v>
      </c>
      <c r="G53" s="30">
        <f>CF!G53</f>
        <v>12849947.67</v>
      </c>
      <c r="H53" s="30">
        <f>CF!H53</f>
        <v>12849680.67</v>
      </c>
      <c r="I53" s="30">
        <f>CF!I53</f>
        <v>9560831.6400000006</v>
      </c>
      <c r="J53" s="30">
        <f>CF!J53</f>
        <v>9560831.6400000006</v>
      </c>
      <c r="K53" s="30">
        <f>CF!K53</f>
        <v>9551494.6400000006</v>
      </c>
      <c r="L53" s="30">
        <f>CF!L53</f>
        <v>9551494.6400000006</v>
      </c>
      <c r="M53" s="30">
        <f>CF!M53</f>
        <v>9551494.6400000006</v>
      </c>
      <c r="N53" s="30">
        <f>CF!N53</f>
        <v>9548494.6400000006</v>
      </c>
      <c r="O53" s="30">
        <f>CF!O53</f>
        <v>9521494.6400000006</v>
      </c>
      <c r="P53" s="30">
        <f>CF!P53</f>
        <v>9420494.6400000006</v>
      </c>
      <c r="Q53" s="30">
        <f>CF!Q53</f>
        <v>9420494.6400000006</v>
      </c>
      <c r="R53" s="30">
        <f>CF!R53</f>
        <v>9355494.6400000006</v>
      </c>
      <c r="S53" s="30">
        <f>CF!S53</f>
        <v>9130494.6400000006</v>
      </c>
      <c r="T53" s="30">
        <f>CF!T53</f>
        <v>9130494.6400000006</v>
      </c>
      <c r="U53" s="30">
        <f>CF!U53</f>
        <v>8377494.6400000006</v>
      </c>
      <c r="V53" s="30">
        <f>CF!V53</f>
        <v>8376494.6400000006</v>
      </c>
      <c r="W53" s="30">
        <f>CF!W53</f>
        <v>8366494.6400000006</v>
      </c>
      <c r="X53" s="30">
        <f>CF!X53</f>
        <v>8298094.6400000006</v>
      </c>
      <c r="Y53" s="30">
        <f>CF!Y53</f>
        <v>-3690159.586666666</v>
      </c>
      <c r="Z53" s="30">
        <f>CF!Z53</f>
        <v>-4790159.586666666</v>
      </c>
      <c r="AA53" s="30">
        <f>CF!AA53</f>
        <v>-4790159.586666666</v>
      </c>
      <c r="AB53" s="30">
        <f>CF!AB53</f>
        <v>-6896600.1366666658</v>
      </c>
      <c r="AC53" s="30">
        <f>CF!AC53</f>
        <v>-8617050.8033333328</v>
      </c>
      <c r="AD53" s="30">
        <f>CF!AD53</f>
        <v>-10857050.803333333</v>
      </c>
      <c r="AE53" s="30">
        <f>CF!AE53</f>
        <v>-11831900.803333333</v>
      </c>
      <c r="AF53" s="30">
        <f>CF!AF53</f>
        <v>-19778730.803333335</v>
      </c>
      <c r="AG53" s="30">
        <f>CF!AG53</f>
        <v>-21433730.803333335</v>
      </c>
      <c r="AH53" s="30">
        <f>CF!AH53</f>
        <v>-21433730.803333335</v>
      </c>
      <c r="AI53" s="30">
        <f>CF!AI53</f>
        <v>-22848730.803333335</v>
      </c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</row>
    <row r="54" spans="1:128">
      <c r="A54" s="31" t="s">
        <v>34</v>
      </c>
      <c r="B54" s="63">
        <f>AI54</f>
        <v>-22384911.470000003</v>
      </c>
      <c r="C54" s="78">
        <f>C53+C48+C50-C51</f>
        <v>65415.539999997243</v>
      </c>
      <c r="D54" s="32"/>
      <c r="E54" s="45"/>
      <c r="F54" s="33">
        <f>CF!F54</f>
        <v>12849947.67</v>
      </c>
      <c r="G54" s="33">
        <f>CF!G54</f>
        <v>12849680.67</v>
      </c>
      <c r="H54" s="33">
        <f>CF!H54</f>
        <v>9560831.6400000006</v>
      </c>
      <c r="I54" s="33">
        <f>CF!I54</f>
        <v>9560831.6400000006</v>
      </c>
      <c r="J54" s="33">
        <f>CF!J54</f>
        <v>9551494.6400000006</v>
      </c>
      <c r="K54" s="33">
        <f>CF!K54</f>
        <v>9551494.6400000006</v>
      </c>
      <c r="L54" s="33">
        <f>CF!L54</f>
        <v>9551494.6400000006</v>
      </c>
      <c r="M54" s="33">
        <f>CF!M54</f>
        <v>9548494.6400000006</v>
      </c>
      <c r="N54" s="33">
        <f>CF!N54</f>
        <v>9521494.6400000006</v>
      </c>
      <c r="O54" s="33">
        <f>CF!O54</f>
        <v>9420494.6400000006</v>
      </c>
      <c r="P54" s="33">
        <f>CF!P54</f>
        <v>9420494.6400000006</v>
      </c>
      <c r="Q54" s="33">
        <f>CF!Q54</f>
        <v>9355494.6400000006</v>
      </c>
      <c r="R54" s="33">
        <f>CF!R54</f>
        <v>9130494.6400000006</v>
      </c>
      <c r="S54" s="33">
        <f>CF!S54</f>
        <v>9130494.6400000006</v>
      </c>
      <c r="T54" s="33">
        <f>CF!T54</f>
        <v>8377494.6400000006</v>
      </c>
      <c r="U54" s="33">
        <f>CF!U54</f>
        <v>8376494.6400000006</v>
      </c>
      <c r="V54" s="33">
        <f>CF!V54</f>
        <v>8366494.6400000006</v>
      </c>
      <c r="W54" s="33">
        <f>CF!W54</f>
        <v>8298094.6400000006</v>
      </c>
      <c r="X54" s="33">
        <f>CF!X54</f>
        <v>-3690159.586666666</v>
      </c>
      <c r="Y54" s="33">
        <f>CF!Y54</f>
        <v>-4790159.586666666</v>
      </c>
      <c r="Z54" s="33">
        <f>CF!Z54</f>
        <v>-4790159.586666666</v>
      </c>
      <c r="AA54" s="33">
        <f>CF!AA54</f>
        <v>-6896600.1366666658</v>
      </c>
      <c r="AB54" s="33">
        <f>CF!AB54</f>
        <v>-8617050.8033333328</v>
      </c>
      <c r="AC54" s="33">
        <f>CF!AC54</f>
        <v>-10857050.803333333</v>
      </c>
      <c r="AD54" s="33">
        <f>CF!AD54</f>
        <v>-11831900.803333333</v>
      </c>
      <c r="AE54" s="33">
        <f>CF!AE54</f>
        <v>-19778730.803333335</v>
      </c>
      <c r="AF54" s="33">
        <f>CF!AF54</f>
        <v>-21433730.803333335</v>
      </c>
      <c r="AG54" s="33">
        <f>CF!AG54</f>
        <v>-21433730.803333335</v>
      </c>
      <c r="AH54" s="33">
        <f>CF!AH54</f>
        <v>-22848730.803333335</v>
      </c>
      <c r="AI54" s="33">
        <f>CF!AI54</f>
        <v>-22384911.470000003</v>
      </c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</row>
    <row r="55" spans="1:128">
      <c r="B55" s="64"/>
      <c r="C55" s="79"/>
      <c r="D55" s="16" t="str">
        <f>IF($B55="","",C55-B55)</f>
        <v/>
      </c>
      <c r="E55" s="46" t="str">
        <f>IF(OR($B55="",B55=0),"",(C55-B55)/ABS(B55))</f>
        <v/>
      </c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</row>
    <row r="56" spans="1:128">
      <c r="B56" s="64"/>
      <c r="C56" s="79"/>
      <c r="D56" s="16"/>
      <c r="E56" s="47"/>
    </row>
    <row r="57" spans="1:128">
      <c r="B57" s="111"/>
      <c r="C57" s="79"/>
      <c r="D57" s="16"/>
      <c r="E57" s="47"/>
    </row>
    <row r="58" spans="1:128">
      <c r="B58" s="64"/>
      <c r="C58" s="79"/>
      <c r="D58" s="16"/>
      <c r="E58" s="47"/>
    </row>
    <row r="59" spans="1:128">
      <c r="B59" s="64"/>
      <c r="C59" s="79"/>
      <c r="D59" s="16"/>
      <c r="E59" s="47"/>
    </row>
    <row r="60" spans="1:128">
      <c r="B60" s="64"/>
      <c r="C60" s="79"/>
      <c r="D60" s="16"/>
      <c r="E60" s="47"/>
    </row>
    <row r="61" spans="1:128">
      <c r="B61" s="64"/>
      <c r="C61" s="79"/>
      <c r="D61" s="16"/>
      <c r="E61" s="47"/>
    </row>
    <row r="62" spans="1:128">
      <c r="B62" s="64"/>
      <c r="C62" s="79"/>
      <c r="D62" s="16"/>
      <c r="E62" s="47"/>
    </row>
    <row r="63" spans="1:128">
      <c r="B63" s="64"/>
      <c r="C63" s="79"/>
      <c r="D63" s="16"/>
      <c r="E63" s="47"/>
    </row>
    <row r="64" spans="1:128">
      <c r="B64" s="64"/>
      <c r="C64" s="79"/>
      <c r="D64" s="16"/>
      <c r="E64" s="47"/>
    </row>
    <row r="65" spans="2:5">
      <c r="B65" s="64"/>
      <c r="C65" s="79"/>
      <c r="D65" s="16"/>
      <c r="E65" s="47"/>
    </row>
    <row r="66" spans="2:5">
      <c r="B66" s="64"/>
      <c r="C66" s="79"/>
      <c r="D66" s="16"/>
      <c r="E66" s="47"/>
    </row>
    <row r="67" spans="2:5">
      <c r="B67" s="64"/>
      <c r="C67" s="79"/>
      <c r="D67" s="16"/>
      <c r="E67" s="47"/>
    </row>
    <row r="68" spans="2:5">
      <c r="B68" s="64"/>
      <c r="C68" s="79"/>
      <c r="D68" s="16"/>
      <c r="E68" s="47"/>
    </row>
    <row r="69" spans="2:5">
      <c r="B69" s="64"/>
      <c r="C69" s="79"/>
      <c r="D69" s="16"/>
      <c r="E69" s="47"/>
    </row>
    <row r="70" spans="2:5">
      <c r="B70" s="64"/>
      <c r="C70" s="79"/>
      <c r="D70" s="16"/>
      <c r="E70" s="47"/>
    </row>
    <row r="71" spans="2:5">
      <c r="B71" s="64"/>
      <c r="C71" s="79"/>
      <c r="D71" s="16"/>
      <c r="E71" s="47"/>
    </row>
    <row r="72" spans="2:5">
      <c r="B72" s="64"/>
      <c r="C72" s="79"/>
      <c r="D72" s="16"/>
      <c r="E72" s="47"/>
    </row>
    <row r="73" spans="2:5">
      <c r="B73" s="64"/>
      <c r="C73" s="79"/>
      <c r="D73" s="16"/>
      <c r="E73" s="47"/>
    </row>
    <row r="74" spans="2:5">
      <c r="B74" s="64"/>
      <c r="C74" s="79"/>
      <c r="D74" s="16"/>
      <c r="E74" s="47"/>
    </row>
    <row r="75" spans="2:5">
      <c r="B75" s="64"/>
      <c r="C75" s="79"/>
      <c r="D75" s="16"/>
      <c r="E75" s="47"/>
    </row>
    <row r="76" spans="2:5">
      <c r="B76" s="64"/>
      <c r="C76" s="79"/>
      <c r="D76" s="16"/>
      <c r="E76" s="47"/>
    </row>
    <row r="77" spans="2:5">
      <c r="B77" s="64"/>
      <c r="C77" s="79"/>
      <c r="D77" s="16"/>
      <c r="E77" s="47"/>
    </row>
    <row r="78" spans="2:5">
      <c r="B78" s="64"/>
      <c r="C78" s="79"/>
      <c r="D78" s="16"/>
      <c r="E78" s="47"/>
    </row>
    <row r="79" spans="2:5">
      <c r="B79" s="64"/>
      <c r="C79" s="79"/>
      <c r="D79" s="16"/>
      <c r="E79" s="47"/>
    </row>
    <row r="80" spans="2:5">
      <c r="B80" s="64"/>
      <c r="C80" s="79"/>
      <c r="D80" s="16"/>
      <c r="E80" s="47"/>
    </row>
    <row r="81" spans="2:5">
      <c r="B81" s="64"/>
      <c r="C81" s="79"/>
      <c r="D81" s="16"/>
      <c r="E81" s="47"/>
    </row>
    <row r="82" spans="2:5">
      <c r="B82" s="64"/>
      <c r="C82" s="79"/>
      <c r="D82" s="16"/>
      <c r="E82" s="47"/>
    </row>
    <row r="83" spans="2:5">
      <c r="B83" s="64"/>
      <c r="C83" s="79"/>
      <c r="D83" s="16"/>
      <c r="E83" s="47"/>
    </row>
    <row r="84" spans="2:5">
      <c r="B84" s="64"/>
      <c r="C84" s="79"/>
      <c r="D84" s="16"/>
      <c r="E84" s="47"/>
    </row>
    <row r="85" spans="2:5">
      <c r="B85" s="64"/>
      <c r="C85" s="79"/>
      <c r="D85" s="16"/>
      <c r="E85" s="47"/>
    </row>
    <row r="86" spans="2:5">
      <c r="B86" s="64"/>
      <c r="C86" s="79"/>
      <c r="D86" s="16"/>
      <c r="E86" s="47"/>
    </row>
    <row r="87" spans="2:5">
      <c r="B87" s="64"/>
      <c r="C87" s="79"/>
      <c r="D87" s="16"/>
      <c r="E87" s="47"/>
    </row>
    <row r="88" spans="2:5">
      <c r="B88" s="64"/>
      <c r="C88" s="79"/>
      <c r="D88" s="16"/>
      <c r="E88" s="47"/>
    </row>
    <row r="89" spans="2:5">
      <c r="B89" s="64"/>
      <c r="C89" s="79"/>
      <c r="D89" s="16"/>
      <c r="E89" s="47"/>
    </row>
    <row r="90" spans="2:5">
      <c r="B90" s="64"/>
      <c r="C90" s="79"/>
      <c r="D90" s="16"/>
      <c r="E90" s="47"/>
    </row>
    <row r="91" spans="2:5">
      <c r="B91" s="64"/>
      <c r="C91" s="79"/>
      <c r="D91" s="16"/>
      <c r="E91" s="47"/>
    </row>
    <row r="92" spans="2:5">
      <c r="B92" s="64"/>
      <c r="C92" s="79"/>
      <c r="D92" s="16"/>
      <c r="E92" s="47"/>
    </row>
    <row r="93" spans="2:5">
      <c r="B93" s="64"/>
      <c r="C93" s="79"/>
      <c r="D93" s="16"/>
      <c r="E93" s="47"/>
    </row>
    <row r="94" spans="2:5">
      <c r="B94" s="64"/>
      <c r="C94" s="79"/>
      <c r="D94" s="16"/>
      <c r="E94" s="47"/>
    </row>
    <row r="95" spans="2:5">
      <c r="B95" s="64"/>
      <c r="C95" s="79"/>
      <c r="D95" s="16"/>
      <c r="E95" s="47"/>
    </row>
    <row r="96" spans="2:5">
      <c r="B96" s="64"/>
      <c r="C96" s="79"/>
      <c r="D96" s="16"/>
      <c r="E96" s="47"/>
    </row>
    <row r="97" spans="2:5">
      <c r="B97" s="64"/>
      <c r="C97" s="79"/>
      <c r="D97" s="16"/>
      <c r="E97" s="47"/>
    </row>
    <row r="98" spans="2:5">
      <c r="B98" s="64"/>
      <c r="C98" s="79"/>
      <c r="D98" s="16"/>
      <c r="E98" s="47"/>
    </row>
    <row r="99" spans="2:5">
      <c r="B99" s="64"/>
      <c r="C99" s="79"/>
      <c r="D99" s="16"/>
      <c r="E99" s="47"/>
    </row>
    <row r="100" spans="2:5">
      <c r="B100" s="64"/>
      <c r="C100" s="79"/>
      <c r="D100" s="16"/>
      <c r="E100" s="47"/>
    </row>
    <row r="101" spans="2:5">
      <c r="B101" s="64"/>
      <c r="C101" s="79"/>
      <c r="D101" s="16"/>
      <c r="E101" s="47"/>
    </row>
    <row r="102" spans="2:5">
      <c r="B102" s="64"/>
      <c r="C102" s="79"/>
      <c r="D102" s="16"/>
      <c r="E102" s="47"/>
    </row>
    <row r="103" spans="2:5">
      <c r="B103" s="64"/>
      <c r="C103" s="79"/>
      <c r="D103" s="16"/>
      <c r="E103" s="47"/>
    </row>
    <row r="104" spans="2:5">
      <c r="B104" s="64"/>
      <c r="C104" s="79"/>
      <c r="D104" s="16"/>
      <c r="E104" s="47"/>
    </row>
    <row r="105" spans="2:5">
      <c r="B105" s="64"/>
      <c r="C105" s="79"/>
      <c r="D105" s="16"/>
      <c r="E105" s="47"/>
    </row>
    <row r="106" spans="2:5">
      <c r="B106" s="64"/>
      <c r="C106" s="79"/>
      <c r="D106" s="16"/>
      <c r="E106" s="47"/>
    </row>
    <row r="107" spans="2:5">
      <c r="B107" s="64"/>
      <c r="C107" s="79"/>
      <c r="D107" s="16"/>
      <c r="E107" s="47"/>
    </row>
    <row r="108" spans="2:5">
      <c r="B108" s="64"/>
      <c r="C108" s="79"/>
      <c r="D108" s="16"/>
      <c r="E108" s="47"/>
    </row>
    <row r="109" spans="2:5">
      <c r="B109" s="64"/>
      <c r="C109" s="79"/>
      <c r="D109" s="16"/>
      <c r="E109" s="47"/>
    </row>
    <row r="110" spans="2:5">
      <c r="B110" s="64"/>
      <c r="C110" s="79"/>
      <c r="D110" s="16"/>
      <c r="E110" s="47"/>
    </row>
    <row r="111" spans="2:5">
      <c r="B111" s="64"/>
      <c r="C111" s="79"/>
      <c r="D111" s="16"/>
      <c r="E111" s="47"/>
    </row>
    <row r="112" spans="2:5">
      <c r="B112" s="64"/>
      <c r="C112" s="79"/>
      <c r="D112" s="16"/>
      <c r="E112" s="47"/>
    </row>
    <row r="113" spans="2:5">
      <c r="B113" s="64"/>
      <c r="C113" s="79"/>
      <c r="D113" s="16"/>
      <c r="E113" s="47"/>
    </row>
    <row r="114" spans="2:5">
      <c r="B114" s="64"/>
      <c r="C114" s="79"/>
      <c r="D114" s="16"/>
      <c r="E114" s="47"/>
    </row>
    <row r="115" spans="2:5">
      <c r="B115" s="64"/>
      <c r="C115" s="79"/>
      <c r="D115" s="16"/>
      <c r="E115" s="47"/>
    </row>
    <row r="116" spans="2:5">
      <c r="B116" s="64"/>
      <c r="C116" s="79"/>
      <c r="D116" s="16"/>
      <c r="E116" s="47"/>
    </row>
    <row r="117" spans="2:5">
      <c r="B117" s="64"/>
      <c r="C117" s="79"/>
      <c r="D117" s="16"/>
      <c r="E117" s="47"/>
    </row>
    <row r="118" spans="2:5">
      <c r="B118" s="64"/>
      <c r="C118" s="79"/>
      <c r="D118" s="16"/>
      <c r="E118" s="47"/>
    </row>
    <row r="119" spans="2:5">
      <c r="B119" s="64"/>
      <c r="C119" s="79"/>
      <c r="D119" s="16"/>
      <c r="E119" s="47"/>
    </row>
    <row r="120" spans="2:5">
      <c r="B120" s="64"/>
      <c r="C120" s="79"/>
      <c r="D120" s="16"/>
      <c r="E120" s="47"/>
    </row>
    <row r="121" spans="2:5">
      <c r="B121" s="64"/>
      <c r="C121" s="79"/>
      <c r="D121" s="16"/>
      <c r="E121" s="47"/>
    </row>
    <row r="122" spans="2:5">
      <c r="B122" s="64"/>
      <c r="C122" s="79"/>
      <c r="D122" s="16"/>
      <c r="E122" s="47"/>
    </row>
    <row r="123" spans="2:5">
      <c r="B123" s="64"/>
      <c r="C123" s="79"/>
      <c r="D123" s="16"/>
      <c r="E123" s="47"/>
    </row>
    <row r="124" spans="2:5">
      <c r="B124" s="64"/>
      <c r="C124" s="79"/>
      <c r="D124" s="16"/>
      <c r="E124" s="47"/>
    </row>
    <row r="125" spans="2:5">
      <c r="B125" s="64"/>
      <c r="C125" s="79"/>
      <c r="D125" s="16"/>
      <c r="E125" s="47"/>
    </row>
    <row r="126" spans="2:5">
      <c r="B126" s="64"/>
      <c r="C126" s="79"/>
      <c r="D126" s="16"/>
      <c r="E126" s="47"/>
    </row>
    <row r="127" spans="2:5">
      <c r="B127" s="64"/>
      <c r="C127" s="79"/>
      <c r="D127" s="16"/>
      <c r="E127" s="47"/>
    </row>
    <row r="128" spans="2:5">
      <c r="B128" s="64"/>
      <c r="C128" s="79"/>
      <c r="D128" s="16"/>
      <c r="E128" s="47"/>
    </row>
    <row r="129" spans="2:5">
      <c r="B129" s="64"/>
      <c r="C129" s="79"/>
      <c r="D129" s="16"/>
      <c r="E129" s="47"/>
    </row>
    <row r="130" spans="2:5">
      <c r="B130" s="64"/>
      <c r="C130" s="79"/>
      <c r="D130" s="16"/>
      <c r="E130" s="47"/>
    </row>
    <row r="131" spans="2:5">
      <c r="B131" s="64"/>
      <c r="C131" s="79"/>
      <c r="D131" s="16"/>
      <c r="E131" s="47"/>
    </row>
    <row r="132" spans="2:5">
      <c r="B132" s="64"/>
      <c r="C132" s="79"/>
      <c r="D132" s="16"/>
      <c r="E132" s="47"/>
    </row>
    <row r="133" spans="2:5">
      <c r="B133" s="64"/>
      <c r="C133" s="79"/>
      <c r="D133" s="16"/>
      <c r="E133" s="47"/>
    </row>
    <row r="134" spans="2:5">
      <c r="B134" s="64"/>
      <c r="C134" s="79"/>
      <c r="D134" s="16"/>
      <c r="E134" s="47"/>
    </row>
    <row r="135" spans="2:5">
      <c r="B135" s="64"/>
      <c r="C135" s="79"/>
      <c r="D135" s="16"/>
      <c r="E135" s="47"/>
    </row>
    <row r="136" spans="2:5">
      <c r="B136" s="64"/>
      <c r="C136" s="79"/>
      <c r="D136" s="16"/>
      <c r="E136" s="47"/>
    </row>
    <row r="137" spans="2:5">
      <c r="B137" s="64"/>
      <c r="C137" s="79"/>
      <c r="D137" s="16"/>
      <c r="E137" s="47"/>
    </row>
    <row r="138" spans="2:5">
      <c r="B138" s="64"/>
      <c r="C138" s="79"/>
      <c r="D138" s="16"/>
      <c r="E138" s="47"/>
    </row>
    <row r="139" spans="2:5">
      <c r="B139" s="64"/>
      <c r="C139" s="79"/>
      <c r="D139" s="16"/>
      <c r="E139" s="47"/>
    </row>
    <row r="140" spans="2:5">
      <c r="B140" s="64"/>
      <c r="C140" s="79"/>
      <c r="D140" s="16"/>
      <c r="E140" s="47"/>
    </row>
    <row r="141" spans="2:5">
      <c r="B141" s="64"/>
      <c r="C141" s="79"/>
      <c r="D141" s="16"/>
      <c r="E141" s="47"/>
    </row>
    <row r="142" spans="2:5">
      <c r="B142" s="64"/>
      <c r="C142" s="79"/>
      <c r="D142" s="16"/>
      <c r="E142" s="47"/>
    </row>
    <row r="143" spans="2:5">
      <c r="B143" s="64"/>
      <c r="C143" s="79"/>
      <c r="D143" s="16"/>
      <c r="E143" s="47"/>
    </row>
    <row r="144" spans="2:5">
      <c r="B144" s="64"/>
      <c r="C144" s="79"/>
      <c r="D144" s="16"/>
      <c r="E144" s="47"/>
    </row>
    <row r="145" spans="2:5">
      <c r="B145" s="64"/>
      <c r="C145" s="79"/>
      <c r="D145" s="16"/>
      <c r="E145" s="47"/>
    </row>
    <row r="146" spans="2:5">
      <c r="B146" s="64"/>
      <c r="C146" s="79"/>
      <c r="D146" s="16"/>
      <c r="E146" s="47"/>
    </row>
    <row r="147" spans="2:5">
      <c r="B147" s="64"/>
      <c r="C147" s="79"/>
      <c r="D147" s="16"/>
      <c r="E147" s="47"/>
    </row>
    <row r="148" spans="2:5">
      <c r="B148" s="64"/>
      <c r="C148" s="79"/>
      <c r="D148" s="16"/>
      <c r="E148" s="47"/>
    </row>
    <row r="149" spans="2:5">
      <c r="B149" s="64"/>
      <c r="C149" s="79"/>
      <c r="D149" s="16"/>
      <c r="E149" s="47"/>
    </row>
    <row r="150" spans="2:5">
      <c r="B150" s="64"/>
      <c r="C150" s="79"/>
      <c r="D150" s="16"/>
      <c r="E150" s="47"/>
    </row>
    <row r="151" spans="2:5">
      <c r="B151" s="64"/>
      <c r="C151" s="79"/>
      <c r="D151" s="16"/>
      <c r="E151" s="47"/>
    </row>
    <row r="152" spans="2:5">
      <c r="B152" s="64"/>
      <c r="C152" s="79"/>
      <c r="D152" s="16"/>
      <c r="E152" s="47"/>
    </row>
    <row r="153" spans="2:5">
      <c r="B153" s="64"/>
      <c r="C153" s="79"/>
      <c r="D153" s="16"/>
      <c r="E153" s="47"/>
    </row>
    <row r="154" spans="2:5">
      <c r="B154" s="64"/>
      <c r="C154" s="79"/>
      <c r="D154" s="16"/>
      <c r="E154" s="47"/>
    </row>
    <row r="155" spans="2:5">
      <c r="B155" s="64"/>
      <c r="C155" s="79"/>
      <c r="D155" s="16"/>
      <c r="E155" s="47"/>
    </row>
    <row r="156" spans="2:5">
      <c r="B156" s="64"/>
      <c r="C156" s="79"/>
      <c r="D156" s="16"/>
      <c r="E156" s="47"/>
    </row>
    <row r="157" spans="2:5">
      <c r="B157" s="64"/>
      <c r="C157" s="79"/>
      <c r="D157" s="16"/>
      <c r="E157" s="47"/>
    </row>
    <row r="158" spans="2:5">
      <c r="B158" s="64"/>
      <c r="C158" s="79"/>
      <c r="D158" s="16"/>
      <c r="E158" s="47"/>
    </row>
    <row r="159" spans="2:5">
      <c r="B159" s="64"/>
      <c r="C159" s="79"/>
      <c r="D159" s="16"/>
      <c r="E159" s="47"/>
    </row>
    <row r="160" spans="2:5">
      <c r="B160" s="64"/>
      <c r="C160" s="79"/>
      <c r="D160" s="16"/>
      <c r="E160" s="47"/>
    </row>
    <row r="161" spans="2:5">
      <c r="B161" s="64"/>
      <c r="C161" s="79"/>
      <c r="D161" s="16"/>
      <c r="E161" s="47"/>
    </row>
    <row r="162" spans="2:5">
      <c r="B162" s="64"/>
      <c r="C162" s="79"/>
      <c r="D162" s="16"/>
      <c r="E162" s="47"/>
    </row>
    <row r="163" spans="2:5">
      <c r="B163" s="64"/>
      <c r="C163" s="79"/>
      <c r="D163" s="16"/>
      <c r="E163" s="47"/>
    </row>
    <row r="164" spans="2:5">
      <c r="B164" s="64"/>
      <c r="C164" s="79"/>
      <c r="D164" s="16"/>
      <c r="E164" s="47"/>
    </row>
    <row r="165" spans="2:5">
      <c r="B165" s="64"/>
      <c r="C165" s="79"/>
      <c r="D165" s="16"/>
      <c r="E165" s="47"/>
    </row>
    <row r="166" spans="2:5">
      <c r="B166" s="64"/>
      <c r="C166" s="79"/>
      <c r="D166" s="16"/>
      <c r="E166" s="47"/>
    </row>
    <row r="167" spans="2:5">
      <c r="B167" s="64"/>
      <c r="C167" s="79"/>
      <c r="D167" s="16"/>
      <c r="E167" s="47"/>
    </row>
    <row r="168" spans="2:5">
      <c r="B168" s="64"/>
      <c r="C168" s="79"/>
      <c r="D168" s="16"/>
      <c r="E168" s="47"/>
    </row>
    <row r="169" spans="2:5">
      <c r="B169" s="64"/>
      <c r="C169" s="79"/>
      <c r="D169" s="16"/>
      <c r="E169" s="47"/>
    </row>
    <row r="170" spans="2:5">
      <c r="B170" s="64"/>
      <c r="C170" s="79"/>
      <c r="D170" s="16"/>
      <c r="E170" s="47"/>
    </row>
    <row r="171" spans="2:5">
      <c r="B171" s="64"/>
      <c r="C171" s="79"/>
      <c r="D171" s="16"/>
      <c r="E171" s="47"/>
    </row>
    <row r="172" spans="2:5">
      <c r="B172" s="64"/>
      <c r="C172" s="79"/>
      <c r="D172" s="16"/>
      <c r="E172" s="47"/>
    </row>
    <row r="173" spans="2:5">
      <c r="B173" s="64"/>
      <c r="C173" s="79"/>
      <c r="D173" s="16"/>
      <c r="E173" s="47"/>
    </row>
    <row r="174" spans="2:5">
      <c r="B174" s="64"/>
      <c r="C174" s="79"/>
      <c r="D174" s="16"/>
      <c r="E174" s="47"/>
    </row>
    <row r="175" spans="2:5">
      <c r="B175" s="64"/>
      <c r="C175" s="79"/>
      <c r="D175" s="16"/>
      <c r="E175" s="47"/>
    </row>
    <row r="176" spans="2:5">
      <c r="B176" s="64"/>
      <c r="C176" s="79"/>
      <c r="D176" s="16"/>
      <c r="E176" s="47"/>
    </row>
    <row r="177" spans="2:5">
      <c r="B177" s="64"/>
      <c r="C177" s="79"/>
      <c r="D177" s="16"/>
      <c r="E177" s="47"/>
    </row>
    <row r="178" spans="2:5">
      <c r="B178" s="64"/>
      <c r="C178" s="79"/>
      <c r="D178" s="16"/>
      <c r="E178" s="47"/>
    </row>
    <row r="179" spans="2:5">
      <c r="B179" s="64"/>
      <c r="C179" s="79"/>
      <c r="D179" s="16"/>
      <c r="E179" s="47"/>
    </row>
    <row r="180" spans="2:5">
      <c r="B180" s="64"/>
      <c r="C180" s="79"/>
      <c r="D180" s="16"/>
      <c r="E180" s="47"/>
    </row>
    <row r="181" spans="2:5">
      <c r="B181" s="64"/>
      <c r="C181" s="79"/>
      <c r="D181" s="16"/>
      <c r="E181" s="47"/>
    </row>
    <row r="182" spans="2:5">
      <c r="B182" s="64"/>
      <c r="C182" s="79"/>
      <c r="D182" s="16"/>
      <c r="E182" s="47"/>
    </row>
    <row r="183" spans="2:5">
      <c r="B183" s="64"/>
      <c r="C183" s="79"/>
      <c r="D183" s="16"/>
      <c r="E183" s="47"/>
    </row>
    <row r="184" spans="2:5">
      <c r="B184" s="64"/>
      <c r="C184" s="79"/>
      <c r="D184" s="16"/>
      <c r="E184" s="47"/>
    </row>
    <row r="185" spans="2:5">
      <c r="B185" s="64"/>
      <c r="C185" s="79"/>
      <c r="D185" s="16"/>
      <c r="E185" s="47"/>
    </row>
    <row r="186" spans="2:5">
      <c r="B186" s="64"/>
      <c r="C186" s="79"/>
      <c r="D186" s="16"/>
      <c r="E186" s="47"/>
    </row>
    <row r="187" spans="2:5">
      <c r="B187" s="64"/>
      <c r="C187" s="79"/>
      <c r="D187" s="16"/>
      <c r="E187" s="47"/>
    </row>
    <row r="188" spans="2:5">
      <c r="B188" s="64"/>
      <c r="C188" s="79"/>
      <c r="D188" s="16"/>
      <c r="E188" s="47"/>
    </row>
    <row r="189" spans="2:5">
      <c r="B189" s="64"/>
      <c r="C189" s="79"/>
      <c r="D189" s="16"/>
      <c r="E189" s="47"/>
    </row>
    <row r="190" spans="2:5">
      <c r="B190" s="64"/>
      <c r="C190" s="79"/>
      <c r="D190" s="16"/>
      <c r="E190" s="47"/>
    </row>
    <row r="191" spans="2:5">
      <c r="B191" s="64"/>
      <c r="C191" s="79"/>
      <c r="D191" s="16"/>
      <c r="E191" s="47"/>
    </row>
    <row r="192" spans="2:5">
      <c r="B192" s="64"/>
      <c r="C192" s="79"/>
      <c r="D192" s="16"/>
      <c r="E192" s="47"/>
    </row>
    <row r="193" spans="2:5">
      <c r="B193" s="64"/>
      <c r="C193" s="79"/>
      <c r="D193" s="16"/>
      <c r="E193" s="47"/>
    </row>
    <row r="194" spans="2:5">
      <c r="B194" s="64"/>
      <c r="C194" s="79"/>
      <c r="D194" s="16"/>
      <c r="E194" s="47"/>
    </row>
    <row r="195" spans="2:5">
      <c r="B195" s="64"/>
      <c r="C195" s="79"/>
      <c r="D195" s="16"/>
      <c r="E195" s="47"/>
    </row>
    <row r="196" spans="2:5">
      <c r="B196" s="64"/>
      <c r="C196" s="79"/>
      <c r="D196" s="16"/>
      <c r="E196" s="47"/>
    </row>
    <row r="197" spans="2:5">
      <c r="B197" s="64"/>
      <c r="C197" s="79"/>
      <c r="D197" s="16"/>
      <c r="E197" s="47"/>
    </row>
    <row r="198" spans="2:5">
      <c r="B198" s="64"/>
      <c r="C198" s="79"/>
      <c r="D198" s="16"/>
      <c r="E198" s="47"/>
    </row>
    <row r="199" spans="2:5">
      <c r="B199" s="64"/>
      <c r="C199" s="79"/>
      <c r="D199" s="16"/>
      <c r="E199" s="47"/>
    </row>
    <row r="200" spans="2:5">
      <c r="B200" s="64"/>
      <c r="C200" s="79"/>
      <c r="D200" s="16"/>
      <c r="E200" s="47"/>
    </row>
    <row r="201" spans="2:5">
      <c r="B201" s="64"/>
      <c r="C201" s="79"/>
      <c r="D201" s="16"/>
      <c r="E201" s="47"/>
    </row>
    <row r="202" spans="2:5">
      <c r="B202" s="64"/>
      <c r="C202" s="79"/>
      <c r="D202" s="16"/>
      <c r="E202" s="47"/>
    </row>
    <row r="203" spans="2:5">
      <c r="B203" s="64"/>
      <c r="C203" s="79"/>
      <c r="D203" s="16"/>
      <c r="E203" s="47"/>
    </row>
    <row r="204" spans="2:5">
      <c r="B204" s="64"/>
      <c r="C204" s="79"/>
      <c r="D204" s="16"/>
      <c r="E204" s="47"/>
    </row>
    <row r="205" spans="2:5">
      <c r="B205" s="64"/>
      <c r="C205" s="79"/>
      <c r="D205" s="16"/>
      <c r="E205" s="47"/>
    </row>
    <row r="206" spans="2:5">
      <c r="B206" s="64"/>
      <c r="C206" s="79"/>
      <c r="D206" s="16"/>
      <c r="E206" s="47"/>
    </row>
    <row r="207" spans="2:5">
      <c r="B207" s="64"/>
      <c r="C207" s="79"/>
      <c r="D207" s="16"/>
      <c r="E207" s="47"/>
    </row>
    <row r="208" spans="2:5">
      <c r="B208" s="64"/>
      <c r="C208" s="79"/>
      <c r="D208" s="16"/>
      <c r="E208" s="47"/>
    </row>
    <row r="209" spans="2:5">
      <c r="B209" s="64"/>
      <c r="C209" s="79"/>
      <c r="D209" s="16"/>
      <c r="E209" s="47"/>
    </row>
    <row r="210" spans="2:5">
      <c r="B210" s="64"/>
      <c r="C210" s="79"/>
      <c r="D210" s="16"/>
      <c r="E210" s="47"/>
    </row>
    <row r="211" spans="2:5">
      <c r="B211" s="64"/>
      <c r="C211" s="79"/>
      <c r="D211" s="16"/>
      <c r="E211" s="47"/>
    </row>
    <row r="212" spans="2:5">
      <c r="B212" s="64"/>
      <c r="C212" s="79"/>
      <c r="D212" s="16"/>
      <c r="E212" s="47"/>
    </row>
    <row r="213" spans="2:5">
      <c r="B213" s="64"/>
      <c r="C213" s="79"/>
      <c r="D213" s="16"/>
      <c r="E213" s="47"/>
    </row>
    <row r="214" spans="2:5">
      <c r="B214" s="64"/>
      <c r="C214" s="79"/>
      <c r="D214" s="16"/>
      <c r="E214" s="47"/>
    </row>
    <row r="215" spans="2:5">
      <c r="B215" s="64"/>
      <c r="C215" s="79"/>
      <c r="D215" s="16"/>
      <c r="E215" s="47"/>
    </row>
    <row r="216" spans="2:5">
      <c r="B216" s="64"/>
      <c r="C216" s="79"/>
      <c r="D216" s="16"/>
      <c r="E216" s="47"/>
    </row>
    <row r="217" spans="2:5">
      <c r="B217" s="64"/>
      <c r="C217" s="79"/>
      <c r="D217" s="16"/>
      <c r="E217" s="47"/>
    </row>
    <row r="218" spans="2:5">
      <c r="B218" s="64"/>
      <c r="C218" s="79"/>
      <c r="D218" s="16"/>
      <c r="E218" s="47"/>
    </row>
    <row r="219" spans="2:5">
      <c r="B219" s="64"/>
      <c r="C219" s="79"/>
      <c r="D219" s="16"/>
      <c r="E219" s="47"/>
    </row>
    <row r="220" spans="2:5">
      <c r="B220" s="64"/>
      <c r="C220" s="79"/>
      <c r="D220" s="16"/>
      <c r="E220" s="47"/>
    </row>
    <row r="221" spans="2:5">
      <c r="B221" s="64"/>
      <c r="C221" s="79"/>
      <c r="D221" s="16"/>
      <c r="E221" s="47"/>
    </row>
    <row r="222" spans="2:5">
      <c r="B222" s="64"/>
      <c r="C222" s="79"/>
      <c r="D222" s="16"/>
      <c r="E222" s="47"/>
    </row>
    <row r="223" spans="2:5">
      <c r="B223" s="64"/>
      <c r="C223" s="79"/>
      <c r="D223" s="16"/>
      <c r="E223" s="47"/>
    </row>
    <row r="224" spans="2:5">
      <c r="B224" s="64"/>
      <c r="C224" s="79"/>
      <c r="D224" s="16"/>
      <c r="E224" s="47"/>
    </row>
    <row r="225" spans="2:5">
      <c r="B225" s="64"/>
      <c r="C225" s="79"/>
      <c r="D225" s="16"/>
      <c r="E225" s="47"/>
    </row>
    <row r="226" spans="2:5">
      <c r="B226" s="64"/>
      <c r="C226" s="79"/>
      <c r="D226" s="16"/>
      <c r="E226" s="47"/>
    </row>
    <row r="227" spans="2:5">
      <c r="B227" s="64"/>
      <c r="C227" s="79"/>
      <c r="D227" s="16"/>
      <c r="E227" s="47"/>
    </row>
    <row r="228" spans="2:5">
      <c r="B228" s="64"/>
      <c r="C228" s="79"/>
      <c r="D228" s="16"/>
      <c r="E228" s="47"/>
    </row>
    <row r="229" spans="2:5">
      <c r="B229" s="64"/>
      <c r="C229" s="79"/>
      <c r="D229" s="16"/>
      <c r="E229" s="47"/>
    </row>
    <row r="230" spans="2:5">
      <c r="B230" s="64"/>
      <c r="C230" s="79"/>
      <c r="D230" s="16"/>
      <c r="E230" s="47"/>
    </row>
    <row r="231" spans="2:5">
      <c r="B231" s="64"/>
      <c r="C231" s="79"/>
      <c r="D231" s="16"/>
      <c r="E231" s="47"/>
    </row>
    <row r="232" spans="2:5">
      <c r="B232" s="64"/>
      <c r="C232" s="79"/>
      <c r="D232" s="16"/>
      <c r="E232" s="47"/>
    </row>
    <row r="233" spans="2:5">
      <c r="B233" s="64"/>
      <c r="C233" s="79"/>
      <c r="D233" s="16"/>
      <c r="E233" s="47"/>
    </row>
    <row r="234" spans="2:5">
      <c r="B234" s="64"/>
      <c r="C234" s="79"/>
      <c r="D234" s="16"/>
      <c r="E234" s="47"/>
    </row>
    <row r="235" spans="2:5">
      <c r="B235" s="64"/>
      <c r="C235" s="79"/>
      <c r="D235" s="16"/>
      <c r="E235" s="47"/>
    </row>
    <row r="236" spans="2:5">
      <c r="B236" s="64"/>
      <c r="C236" s="79"/>
      <c r="D236" s="16"/>
      <c r="E236" s="47"/>
    </row>
    <row r="237" spans="2:5">
      <c r="B237" s="64"/>
      <c r="C237" s="79"/>
      <c r="D237" s="16"/>
      <c r="E237" s="47"/>
    </row>
    <row r="238" spans="2:5">
      <c r="B238" s="64"/>
      <c r="C238" s="79"/>
      <c r="D238" s="16"/>
      <c r="E238" s="47"/>
    </row>
    <row r="239" spans="2:5">
      <c r="B239" s="64"/>
      <c r="C239" s="79"/>
      <c r="D239" s="16"/>
      <c r="E239" s="47"/>
    </row>
    <row r="240" spans="2:5">
      <c r="B240" s="64"/>
      <c r="C240" s="79"/>
      <c r="D240" s="16"/>
      <c r="E240" s="47"/>
    </row>
    <row r="241" spans="2:5">
      <c r="B241" s="64"/>
      <c r="C241" s="79"/>
      <c r="D241" s="16"/>
      <c r="E241" s="47"/>
    </row>
    <row r="242" spans="2:5">
      <c r="B242" s="64"/>
      <c r="C242" s="79"/>
      <c r="D242" s="16"/>
      <c r="E242" s="47"/>
    </row>
    <row r="243" spans="2:5">
      <c r="B243" s="64"/>
      <c r="C243" s="79"/>
      <c r="D243" s="16"/>
      <c r="E243" s="47"/>
    </row>
    <row r="244" spans="2:5">
      <c r="B244" s="64"/>
      <c r="C244" s="79"/>
      <c r="D244" s="16"/>
      <c r="E244" s="47"/>
    </row>
    <row r="245" spans="2:5">
      <c r="B245" s="64"/>
      <c r="C245" s="79"/>
      <c r="D245" s="16"/>
      <c r="E245" s="47"/>
    </row>
    <row r="246" spans="2:5">
      <c r="B246" s="64"/>
      <c r="C246" s="79"/>
      <c r="D246" s="16"/>
      <c r="E246" s="47"/>
    </row>
    <row r="247" spans="2:5">
      <c r="B247" s="64"/>
      <c r="C247" s="79"/>
      <c r="D247" s="16"/>
      <c r="E247" s="47"/>
    </row>
    <row r="248" spans="2:5">
      <c r="B248" s="64"/>
      <c r="C248" s="79"/>
      <c r="D248" s="16"/>
      <c r="E248" s="47"/>
    </row>
    <row r="249" spans="2:5">
      <c r="B249" s="64"/>
      <c r="C249" s="79"/>
      <c r="D249" s="16"/>
      <c r="E249" s="47"/>
    </row>
    <row r="250" spans="2:5">
      <c r="B250" s="64"/>
      <c r="C250" s="79"/>
      <c r="D250" s="16"/>
      <c r="E250" s="47"/>
    </row>
    <row r="251" spans="2:5">
      <c r="B251" s="64"/>
      <c r="C251" s="79"/>
      <c r="D251" s="16"/>
      <c r="E251" s="47"/>
    </row>
    <row r="252" spans="2:5">
      <c r="B252" s="64"/>
      <c r="C252" s="79"/>
      <c r="D252" s="16"/>
      <c r="E252" s="47"/>
    </row>
    <row r="253" spans="2:5">
      <c r="B253" s="64"/>
      <c r="C253" s="79"/>
      <c r="D253" s="16"/>
      <c r="E253" s="47"/>
    </row>
    <row r="254" spans="2:5">
      <c r="B254" s="64"/>
      <c r="C254" s="79"/>
      <c r="D254" s="16"/>
      <c r="E254" s="47"/>
    </row>
    <row r="255" spans="2:5">
      <c r="B255" s="64"/>
      <c r="C255" s="79"/>
      <c r="D255" s="16"/>
      <c r="E255" s="47"/>
    </row>
    <row r="256" spans="2:5">
      <c r="B256" s="64"/>
      <c r="C256" s="79"/>
      <c r="D256" s="16"/>
      <c r="E256" s="47"/>
    </row>
    <row r="257" spans="2:5">
      <c r="B257" s="64"/>
      <c r="C257" s="79"/>
      <c r="D257" s="16"/>
      <c r="E257" s="47"/>
    </row>
    <row r="258" spans="2:5">
      <c r="B258" s="64"/>
      <c r="C258" s="79"/>
      <c r="D258" s="16"/>
      <c r="E258" s="47"/>
    </row>
    <row r="259" spans="2:5">
      <c r="B259" s="64"/>
      <c r="C259" s="79"/>
      <c r="D259" s="16"/>
      <c r="E259" s="47"/>
    </row>
    <row r="260" spans="2:5">
      <c r="B260" s="64"/>
      <c r="C260" s="79"/>
      <c r="D260" s="16"/>
      <c r="E260" s="47"/>
    </row>
    <row r="261" spans="2:5">
      <c r="B261" s="64"/>
      <c r="C261" s="79"/>
      <c r="D261" s="16"/>
      <c r="E261" s="47"/>
    </row>
    <row r="262" spans="2:5">
      <c r="B262" s="64"/>
      <c r="C262" s="79"/>
      <c r="D262" s="16"/>
      <c r="E262" s="47"/>
    </row>
    <row r="263" spans="2:5">
      <c r="B263" s="64"/>
      <c r="C263" s="79"/>
      <c r="D263" s="16"/>
      <c r="E263" s="47"/>
    </row>
    <row r="264" spans="2:5">
      <c r="B264" s="64"/>
      <c r="C264" s="79"/>
      <c r="D264" s="16"/>
      <c r="E264" s="47"/>
    </row>
    <row r="265" spans="2:5">
      <c r="B265" s="64"/>
      <c r="C265" s="79"/>
      <c r="D265" s="16"/>
      <c r="E265" s="47"/>
    </row>
    <row r="266" spans="2:5">
      <c r="B266" s="64"/>
      <c r="C266" s="79"/>
      <c r="D266" s="16"/>
      <c r="E266" s="47"/>
    </row>
    <row r="267" spans="2:5">
      <c r="B267" s="64"/>
      <c r="C267" s="79"/>
      <c r="D267" s="16"/>
      <c r="E267" s="47"/>
    </row>
    <row r="268" spans="2:5">
      <c r="B268" s="64"/>
      <c r="C268" s="79"/>
      <c r="D268" s="16"/>
      <c r="E268" s="47"/>
    </row>
    <row r="269" spans="2:5">
      <c r="B269" s="64"/>
      <c r="C269" s="79"/>
      <c r="D269" s="16"/>
      <c r="E269" s="47"/>
    </row>
    <row r="270" spans="2:5">
      <c r="B270" s="64"/>
      <c r="C270" s="79"/>
      <c r="D270" s="16"/>
      <c r="E270" s="47"/>
    </row>
    <row r="271" spans="2:5">
      <c r="B271" s="64"/>
      <c r="C271" s="79"/>
      <c r="D271" s="16"/>
      <c r="E271" s="47"/>
    </row>
    <row r="272" spans="2:5">
      <c r="B272" s="64"/>
      <c r="C272" s="79"/>
      <c r="D272" s="16"/>
      <c r="E272" s="47"/>
    </row>
    <row r="273" spans="2:5">
      <c r="B273" s="64"/>
      <c r="C273" s="79"/>
      <c r="D273" s="16"/>
      <c r="E273" s="47"/>
    </row>
    <row r="274" spans="2:5">
      <c r="B274" s="64"/>
      <c r="C274" s="79"/>
      <c r="D274" s="16"/>
      <c r="E274" s="47"/>
    </row>
    <row r="275" spans="2:5">
      <c r="B275" s="64"/>
      <c r="C275" s="79"/>
      <c r="D275" s="16"/>
      <c r="E275" s="47"/>
    </row>
    <row r="276" spans="2:5">
      <c r="B276" s="64"/>
      <c r="C276" s="79"/>
      <c r="D276" s="16"/>
      <c r="E276" s="47"/>
    </row>
    <row r="277" spans="2:5">
      <c r="B277" s="64"/>
      <c r="C277" s="79"/>
      <c r="D277" s="16"/>
      <c r="E277" s="47"/>
    </row>
    <row r="278" spans="2:5">
      <c r="B278" s="64"/>
      <c r="C278" s="79"/>
      <c r="D278" s="16"/>
      <c r="E278" s="47"/>
    </row>
    <row r="279" spans="2:5">
      <c r="B279" s="64"/>
      <c r="C279" s="79"/>
      <c r="D279" s="16"/>
      <c r="E279" s="47"/>
    </row>
    <row r="280" spans="2:5">
      <c r="B280" s="64"/>
      <c r="C280" s="79"/>
      <c r="D280" s="16"/>
      <c r="E280" s="47"/>
    </row>
    <row r="281" spans="2:5">
      <c r="B281" s="64"/>
      <c r="C281" s="79"/>
      <c r="D281" s="16"/>
      <c r="E281" s="47"/>
    </row>
    <row r="282" spans="2:5">
      <c r="B282" s="64"/>
      <c r="C282" s="79"/>
      <c r="D282" s="16"/>
      <c r="E282" s="47"/>
    </row>
    <row r="283" spans="2:5">
      <c r="B283" s="64"/>
      <c r="C283" s="79"/>
      <c r="D283" s="16"/>
      <c r="E283" s="47"/>
    </row>
    <row r="284" spans="2:5">
      <c r="B284" s="64"/>
      <c r="C284" s="79"/>
      <c r="D284" s="16"/>
      <c r="E284" s="47"/>
    </row>
    <row r="285" spans="2:5">
      <c r="B285" s="64"/>
      <c r="C285" s="79"/>
      <c r="D285" s="16"/>
      <c r="E285" s="47"/>
    </row>
    <row r="286" spans="2:5">
      <c r="B286" s="64"/>
      <c r="C286" s="79"/>
      <c r="D286" s="16"/>
      <c r="E286" s="47"/>
    </row>
    <row r="287" spans="2:5">
      <c r="B287" s="64"/>
      <c r="C287" s="79"/>
      <c r="D287" s="16"/>
      <c r="E287" s="47"/>
    </row>
    <row r="288" spans="2:5">
      <c r="B288" s="64"/>
      <c r="C288" s="79"/>
      <c r="D288" s="16"/>
      <c r="E288" s="47"/>
    </row>
    <row r="289" spans="2:5">
      <c r="B289" s="64"/>
      <c r="C289" s="79"/>
      <c r="D289" s="16"/>
      <c r="E289" s="47"/>
    </row>
    <row r="290" spans="2:5">
      <c r="B290" s="64"/>
      <c r="C290" s="79"/>
      <c r="D290" s="16"/>
      <c r="E290" s="47"/>
    </row>
    <row r="291" spans="2:5">
      <c r="B291" s="64"/>
      <c r="C291" s="79"/>
      <c r="D291" s="16"/>
      <c r="E291" s="47"/>
    </row>
    <row r="292" spans="2:5">
      <c r="B292" s="64"/>
      <c r="C292" s="79"/>
      <c r="D292" s="16"/>
      <c r="E292" s="47"/>
    </row>
    <row r="293" spans="2:5">
      <c r="B293" s="64"/>
      <c r="C293" s="79"/>
      <c r="D293" s="16"/>
      <c r="E293" s="47"/>
    </row>
    <row r="294" spans="2:5">
      <c r="B294" s="64"/>
      <c r="C294" s="79"/>
      <c r="D294" s="16"/>
      <c r="E294" s="47"/>
    </row>
    <row r="295" spans="2:5">
      <c r="B295" s="64"/>
      <c r="C295" s="79"/>
      <c r="D295" s="16"/>
      <c r="E295" s="47"/>
    </row>
    <row r="296" spans="2:5">
      <c r="B296" s="64"/>
      <c r="C296" s="79"/>
      <c r="D296" s="16"/>
      <c r="E296" s="47"/>
    </row>
    <row r="297" spans="2:5">
      <c r="B297" s="64"/>
      <c r="C297" s="79"/>
      <c r="D297" s="16"/>
      <c r="E297" s="47"/>
    </row>
    <row r="298" spans="2:5">
      <c r="B298" s="64"/>
      <c r="C298" s="79"/>
      <c r="D298" s="16"/>
      <c r="E298" s="47"/>
    </row>
    <row r="299" spans="2:5">
      <c r="B299" s="64"/>
      <c r="C299" s="79"/>
      <c r="D299" s="16"/>
      <c r="E299" s="47"/>
    </row>
    <row r="300" spans="2:5">
      <c r="B300" s="64"/>
      <c r="C300" s="79"/>
      <c r="D300" s="16"/>
      <c r="E300" s="47"/>
    </row>
    <row r="301" spans="2:5">
      <c r="B301" s="64"/>
      <c r="C301" s="79"/>
      <c r="D301" s="16"/>
      <c r="E301" s="47"/>
    </row>
    <row r="302" spans="2:5">
      <c r="B302" s="64"/>
      <c r="C302" s="79"/>
      <c r="D302" s="16"/>
      <c r="E302" s="47"/>
    </row>
    <row r="303" spans="2:5">
      <c r="B303" s="64"/>
      <c r="C303" s="79"/>
      <c r="D303" s="16"/>
      <c r="E303" s="47"/>
    </row>
    <row r="304" spans="2:5">
      <c r="B304" s="64"/>
      <c r="C304" s="79"/>
      <c r="D304" s="16"/>
      <c r="E304" s="47"/>
    </row>
    <row r="305" spans="2:5">
      <c r="B305" s="64"/>
      <c r="C305" s="79"/>
      <c r="D305" s="16"/>
      <c r="E305" s="47"/>
    </row>
    <row r="306" spans="2:5">
      <c r="B306" s="64"/>
      <c r="C306" s="79"/>
      <c r="D306" s="16"/>
      <c r="E306" s="47"/>
    </row>
    <row r="307" spans="2:5">
      <c r="B307" s="64"/>
      <c r="C307" s="79"/>
      <c r="D307" s="16"/>
      <c r="E307" s="47"/>
    </row>
    <row r="308" spans="2:5">
      <c r="B308" s="64"/>
      <c r="C308" s="79"/>
      <c r="D308" s="16"/>
      <c r="E308" s="47"/>
    </row>
    <row r="309" spans="2:5">
      <c r="B309" s="64"/>
      <c r="C309" s="79"/>
      <c r="D309" s="16"/>
      <c r="E309" s="47"/>
    </row>
    <row r="310" spans="2:5">
      <c r="B310" s="64"/>
      <c r="C310" s="79"/>
      <c r="D310" s="16"/>
      <c r="E310" s="47"/>
    </row>
    <row r="311" spans="2:5">
      <c r="B311" s="64"/>
      <c r="C311" s="79"/>
      <c r="D311" s="16"/>
      <c r="E311" s="47"/>
    </row>
    <row r="312" spans="2:5">
      <c r="B312" s="64"/>
      <c r="C312" s="79"/>
      <c r="D312" s="16"/>
      <c r="E312" s="47"/>
    </row>
    <row r="313" spans="2:5">
      <c r="B313" s="64"/>
      <c r="C313" s="79"/>
      <c r="D313" s="16"/>
      <c r="E313" s="47"/>
    </row>
    <row r="314" spans="2:5">
      <c r="B314" s="64"/>
      <c r="C314" s="79"/>
      <c r="D314" s="16"/>
      <c r="E314" s="47"/>
    </row>
    <row r="315" spans="2:5">
      <c r="B315" s="64"/>
      <c r="C315" s="79"/>
      <c r="D315" s="16"/>
      <c r="E315" s="47"/>
    </row>
    <row r="316" spans="2:5">
      <c r="B316" s="64"/>
      <c r="C316" s="79"/>
      <c r="D316" s="16"/>
      <c r="E316" s="47"/>
    </row>
    <row r="317" spans="2:5">
      <c r="B317" s="64"/>
      <c r="C317" s="79"/>
      <c r="D317" s="16"/>
      <c r="E317" s="47"/>
    </row>
    <row r="318" spans="2:5">
      <c r="B318" s="64"/>
      <c r="C318" s="79"/>
      <c r="D318" s="16"/>
      <c r="E318" s="47"/>
    </row>
    <row r="319" spans="2:5">
      <c r="B319" s="64"/>
      <c r="C319" s="79"/>
      <c r="D319" s="16"/>
      <c r="E319" s="47"/>
    </row>
    <row r="320" spans="2:5">
      <c r="B320" s="64"/>
      <c r="C320" s="79"/>
      <c r="D320" s="16"/>
      <c r="E320" s="47"/>
    </row>
    <row r="321" spans="2:5">
      <c r="B321" s="64"/>
      <c r="C321" s="79"/>
      <c r="D321" s="16"/>
      <c r="E321" s="47"/>
    </row>
    <row r="322" spans="2:5">
      <c r="B322" s="64"/>
      <c r="C322" s="79"/>
      <c r="D322" s="16"/>
      <c r="E322" s="47"/>
    </row>
    <row r="323" spans="2:5">
      <c r="B323" s="64"/>
      <c r="C323" s="79"/>
      <c r="D323" s="16"/>
      <c r="E323" s="47"/>
    </row>
    <row r="324" spans="2:5">
      <c r="B324" s="64"/>
      <c r="C324" s="79"/>
      <c r="D324" s="16"/>
      <c r="E324" s="47"/>
    </row>
    <row r="325" spans="2:5">
      <c r="B325" s="64"/>
      <c r="C325" s="79"/>
      <c r="D325" s="16"/>
      <c r="E325" s="47"/>
    </row>
    <row r="326" spans="2:5">
      <c r="B326" s="64"/>
      <c r="C326" s="79"/>
      <c r="D326" s="16"/>
      <c r="E326" s="47"/>
    </row>
    <row r="327" spans="2:5">
      <c r="B327" s="64"/>
      <c r="C327" s="79"/>
      <c r="D327" s="16"/>
      <c r="E327" s="47"/>
    </row>
    <row r="328" spans="2:5">
      <c r="B328" s="64"/>
      <c r="C328" s="79"/>
      <c r="D328" s="16"/>
      <c r="E328" s="47"/>
    </row>
    <row r="329" spans="2:5">
      <c r="B329" s="64"/>
      <c r="C329" s="79"/>
      <c r="D329" s="16"/>
      <c r="E329" s="47"/>
    </row>
    <row r="330" spans="2:5">
      <c r="B330" s="64"/>
      <c r="C330" s="79"/>
      <c r="D330" s="16"/>
      <c r="E330" s="47"/>
    </row>
    <row r="331" spans="2:5">
      <c r="B331" s="64"/>
      <c r="C331" s="79"/>
      <c r="D331" s="16"/>
      <c r="E331" s="47"/>
    </row>
    <row r="332" spans="2:5">
      <c r="B332" s="64"/>
      <c r="C332" s="79"/>
      <c r="D332" s="16"/>
      <c r="E332" s="47"/>
    </row>
    <row r="333" spans="2:5">
      <c r="B333" s="64"/>
      <c r="C333" s="79"/>
      <c r="D333" s="16"/>
      <c r="E333" s="47"/>
    </row>
    <row r="334" spans="2:5">
      <c r="B334" s="64"/>
      <c r="C334" s="79"/>
      <c r="D334" s="16"/>
      <c r="E334" s="47"/>
    </row>
    <row r="335" spans="2:5">
      <c r="B335" s="64"/>
      <c r="C335" s="79"/>
      <c r="D335" s="16"/>
      <c r="E335" s="47"/>
    </row>
    <row r="336" spans="2:5">
      <c r="B336" s="64"/>
      <c r="C336" s="79"/>
      <c r="D336" s="16"/>
      <c r="E336" s="47"/>
    </row>
    <row r="337" spans="2:5">
      <c r="B337" s="64"/>
      <c r="C337" s="79"/>
      <c r="D337" s="16"/>
      <c r="E337" s="47"/>
    </row>
    <row r="338" spans="2:5">
      <c r="B338" s="64"/>
      <c r="C338" s="79"/>
      <c r="D338" s="16"/>
      <c r="E338" s="47"/>
    </row>
    <row r="339" spans="2:5">
      <c r="B339" s="64"/>
      <c r="C339" s="79"/>
      <c r="D339" s="16"/>
      <c r="E339" s="47"/>
    </row>
    <row r="340" spans="2:5">
      <c r="B340" s="64"/>
      <c r="C340" s="79"/>
      <c r="D340" s="16"/>
      <c r="E340" s="47"/>
    </row>
    <row r="341" spans="2:5">
      <c r="B341" s="64"/>
      <c r="C341" s="79"/>
      <c r="D341" s="16"/>
      <c r="E341" s="47"/>
    </row>
    <row r="342" spans="2:5">
      <c r="B342" s="64"/>
      <c r="C342" s="79"/>
      <c r="D342" s="16"/>
      <c r="E342" s="47"/>
    </row>
    <row r="343" spans="2:5">
      <c r="B343" s="64"/>
      <c r="C343" s="79"/>
      <c r="D343" s="16"/>
      <c r="E343" s="47"/>
    </row>
    <row r="344" spans="2:5">
      <c r="B344" s="64"/>
      <c r="C344" s="79"/>
      <c r="D344" s="16"/>
      <c r="E344" s="47"/>
    </row>
    <row r="345" spans="2:5">
      <c r="B345" s="64"/>
      <c r="C345" s="79"/>
      <c r="D345" s="16"/>
      <c r="E345" s="47"/>
    </row>
    <row r="346" spans="2:5">
      <c r="B346" s="64"/>
      <c r="C346" s="79"/>
      <c r="D346" s="16"/>
      <c r="E346" s="47"/>
    </row>
    <row r="347" spans="2:5">
      <c r="B347" s="64"/>
      <c r="C347" s="79"/>
      <c r="D347" s="16"/>
      <c r="E347" s="47"/>
    </row>
    <row r="348" spans="2:5">
      <c r="B348" s="64"/>
      <c r="C348" s="79"/>
      <c r="D348" s="16"/>
      <c r="E348" s="47"/>
    </row>
    <row r="349" spans="2:5">
      <c r="B349" s="64"/>
      <c r="C349" s="79"/>
      <c r="D349" s="16"/>
      <c r="E349" s="47"/>
    </row>
    <row r="350" spans="2:5">
      <c r="B350" s="64"/>
      <c r="C350" s="79"/>
      <c r="D350" s="16"/>
      <c r="E350" s="47"/>
    </row>
    <row r="351" spans="2:5">
      <c r="B351" s="64"/>
      <c r="C351" s="79"/>
      <c r="D351" s="16"/>
      <c r="E351" s="47"/>
    </row>
    <row r="352" spans="2:5">
      <c r="B352" s="64"/>
      <c r="C352" s="79"/>
      <c r="D352" s="16"/>
      <c r="E352" s="47"/>
    </row>
    <row r="353" spans="2:5">
      <c r="B353" s="64"/>
      <c r="C353" s="79"/>
      <c r="D353" s="16"/>
      <c r="E353" s="47"/>
    </row>
    <row r="354" spans="2:5">
      <c r="B354" s="64"/>
      <c r="C354" s="79"/>
      <c r="D354" s="16"/>
      <c r="E354" s="47"/>
    </row>
    <row r="355" spans="2:5">
      <c r="B355" s="64"/>
      <c r="C355" s="79"/>
      <c r="D355" s="16"/>
      <c r="E355" s="47"/>
    </row>
    <row r="356" spans="2:5">
      <c r="B356" s="64"/>
      <c r="C356" s="79"/>
      <c r="D356" s="16"/>
      <c r="E356" s="47"/>
    </row>
    <row r="357" spans="2:5">
      <c r="B357" s="64"/>
      <c r="C357" s="79"/>
      <c r="D357" s="16"/>
      <c r="E357" s="47"/>
    </row>
    <row r="358" spans="2:5">
      <c r="B358" s="64"/>
      <c r="C358" s="79"/>
      <c r="D358" s="16"/>
      <c r="E358" s="47"/>
    </row>
    <row r="359" spans="2:5">
      <c r="B359" s="64"/>
      <c r="C359" s="79"/>
      <c r="D359" s="16"/>
      <c r="E359" s="47"/>
    </row>
    <row r="360" spans="2:5">
      <c r="B360" s="64"/>
      <c r="C360" s="79"/>
      <c r="D360" s="16"/>
      <c r="E360" s="47"/>
    </row>
    <row r="361" spans="2:5">
      <c r="B361" s="64"/>
      <c r="C361" s="79"/>
      <c r="D361" s="16"/>
      <c r="E361" s="47"/>
    </row>
    <row r="362" spans="2:5">
      <c r="B362" s="64"/>
      <c r="C362" s="79"/>
      <c r="D362" s="16"/>
      <c r="E362" s="47"/>
    </row>
    <row r="363" spans="2:5">
      <c r="B363" s="64"/>
      <c r="C363" s="79"/>
      <c r="D363" s="16"/>
      <c r="E363" s="47"/>
    </row>
    <row r="364" spans="2:5">
      <c r="B364" s="64"/>
      <c r="C364" s="79"/>
      <c r="D364" s="16"/>
      <c r="E364" s="47"/>
    </row>
    <row r="365" spans="2:5">
      <c r="B365" s="64"/>
      <c r="C365" s="79"/>
      <c r="D365" s="16"/>
      <c r="E365" s="47"/>
    </row>
    <row r="366" spans="2:5">
      <c r="B366" s="64"/>
      <c r="C366" s="79"/>
      <c r="D366" s="16"/>
      <c r="E366" s="47"/>
    </row>
    <row r="367" spans="2:5">
      <c r="B367" s="64"/>
      <c r="C367" s="79"/>
      <c r="D367" s="16"/>
      <c r="E367" s="47"/>
    </row>
    <row r="368" spans="2:5">
      <c r="B368" s="64"/>
      <c r="C368" s="79"/>
      <c r="D368" s="16"/>
      <c r="E368" s="47"/>
    </row>
    <row r="369" spans="2:5">
      <c r="B369" s="64"/>
      <c r="C369" s="79"/>
      <c r="D369" s="16"/>
      <c r="E369" s="47"/>
    </row>
    <row r="370" spans="2:5">
      <c r="B370" s="64"/>
      <c r="C370" s="79"/>
      <c r="D370" s="16"/>
      <c r="E370" s="47"/>
    </row>
    <row r="371" spans="2:5">
      <c r="B371" s="64"/>
      <c r="C371" s="79"/>
      <c r="D371" s="16"/>
      <c r="E371" s="47"/>
    </row>
    <row r="372" spans="2:5">
      <c r="B372" s="64"/>
      <c r="C372" s="79"/>
      <c r="D372" s="16"/>
      <c r="E372" s="47"/>
    </row>
    <row r="373" spans="2:5">
      <c r="B373" s="64"/>
      <c r="C373" s="79"/>
      <c r="D373" s="16"/>
      <c r="E373" s="47"/>
    </row>
    <row r="374" spans="2:5">
      <c r="B374" s="64"/>
      <c r="C374" s="79"/>
      <c r="D374" s="16"/>
      <c r="E374" s="47"/>
    </row>
    <row r="375" spans="2:5">
      <c r="B375" s="64"/>
      <c r="C375" s="79"/>
      <c r="D375" s="16"/>
      <c r="E375" s="47"/>
    </row>
    <row r="376" spans="2:5">
      <c r="B376" s="64"/>
      <c r="C376" s="79"/>
      <c r="D376" s="16"/>
      <c r="E376" s="47"/>
    </row>
    <row r="377" spans="2:5">
      <c r="B377" s="64"/>
      <c r="C377" s="79"/>
      <c r="D377" s="16"/>
      <c r="E377" s="47"/>
    </row>
    <row r="378" spans="2:5">
      <c r="B378" s="64"/>
      <c r="C378" s="79"/>
      <c r="D378" s="16"/>
      <c r="E378" s="47"/>
    </row>
    <row r="379" spans="2:5">
      <c r="B379" s="64"/>
      <c r="C379" s="79"/>
      <c r="D379" s="16"/>
      <c r="E379" s="47"/>
    </row>
    <row r="380" spans="2:5">
      <c r="B380" s="64"/>
      <c r="C380" s="79"/>
      <c r="D380" s="16"/>
      <c r="E380" s="47"/>
    </row>
    <row r="381" spans="2:5">
      <c r="B381" s="64"/>
      <c r="C381" s="79"/>
      <c r="D381" s="16"/>
      <c r="E381" s="47"/>
    </row>
    <row r="382" spans="2:5">
      <c r="B382" s="64"/>
      <c r="C382" s="79"/>
      <c r="D382" s="16"/>
      <c r="E382" s="47"/>
    </row>
    <row r="383" spans="2:5">
      <c r="B383" s="64"/>
      <c r="C383" s="79"/>
      <c r="D383" s="16"/>
      <c r="E383" s="47"/>
    </row>
    <row r="384" spans="2:5">
      <c r="B384" s="64"/>
      <c r="C384" s="79"/>
      <c r="D384" s="16"/>
      <c r="E384" s="47"/>
    </row>
    <row r="385" spans="2:5">
      <c r="B385" s="64"/>
      <c r="C385" s="79"/>
      <c r="D385" s="16"/>
      <c r="E385" s="47"/>
    </row>
    <row r="386" spans="2:5">
      <c r="B386" s="64"/>
      <c r="C386" s="79"/>
      <c r="D386" s="16"/>
      <c r="E386" s="47"/>
    </row>
    <row r="387" spans="2:5">
      <c r="B387" s="64"/>
      <c r="C387" s="79"/>
      <c r="D387" s="16"/>
      <c r="E387" s="47"/>
    </row>
    <row r="388" spans="2:5">
      <c r="B388" s="64"/>
      <c r="C388" s="79"/>
      <c r="D388" s="16"/>
      <c r="E388" s="47"/>
    </row>
    <row r="389" spans="2:5">
      <c r="B389" s="64"/>
      <c r="C389" s="79"/>
      <c r="D389" s="16"/>
      <c r="E389" s="47"/>
    </row>
    <row r="390" spans="2:5">
      <c r="B390" s="64"/>
      <c r="C390" s="79"/>
      <c r="D390" s="16"/>
      <c r="E390" s="47"/>
    </row>
    <row r="391" spans="2:5">
      <c r="B391" s="64"/>
      <c r="C391" s="79"/>
      <c r="D391" s="16"/>
      <c r="E391" s="47"/>
    </row>
    <row r="392" spans="2:5">
      <c r="B392" s="64"/>
      <c r="C392" s="79"/>
      <c r="D392" s="16"/>
      <c r="E392" s="47"/>
    </row>
    <row r="393" spans="2:5">
      <c r="B393" s="64"/>
      <c r="C393" s="79"/>
      <c r="D393" s="16"/>
      <c r="E393" s="47"/>
    </row>
    <row r="394" spans="2:5">
      <c r="B394" s="64"/>
      <c r="C394" s="79"/>
      <c r="D394" s="16"/>
      <c r="E394" s="47"/>
    </row>
    <row r="395" spans="2:5">
      <c r="B395" s="64"/>
      <c r="C395" s="79"/>
      <c r="D395" s="16"/>
      <c r="E395" s="47"/>
    </row>
    <row r="396" spans="2:5">
      <c r="B396" s="64"/>
      <c r="C396" s="79"/>
      <c r="D396" s="16"/>
      <c r="E396" s="47"/>
    </row>
    <row r="397" spans="2:5">
      <c r="B397" s="64"/>
      <c r="C397" s="79"/>
      <c r="D397" s="16"/>
      <c r="E397" s="47"/>
    </row>
    <row r="398" spans="2:5">
      <c r="B398" s="64"/>
      <c r="C398" s="79"/>
      <c r="D398" s="16"/>
      <c r="E398" s="47"/>
    </row>
    <row r="399" spans="2:5">
      <c r="B399" s="64"/>
      <c r="C399" s="79"/>
      <c r="D399" s="16"/>
      <c r="E399" s="47"/>
    </row>
    <row r="400" spans="2:5">
      <c r="B400" s="64"/>
      <c r="C400" s="79"/>
      <c r="D400" s="16"/>
      <c r="E400" s="47"/>
    </row>
    <row r="401" spans="2:5">
      <c r="B401" s="64"/>
      <c r="C401" s="79"/>
      <c r="D401" s="16"/>
      <c r="E401" s="47"/>
    </row>
    <row r="402" spans="2:5">
      <c r="B402" s="64"/>
      <c r="C402" s="79"/>
      <c r="D402" s="16"/>
      <c r="E402" s="47"/>
    </row>
    <row r="403" spans="2:5">
      <c r="B403" s="64"/>
      <c r="C403" s="79"/>
      <c r="D403" s="16"/>
      <c r="E403" s="47"/>
    </row>
    <row r="404" spans="2:5">
      <c r="B404" s="64"/>
      <c r="C404" s="79"/>
      <c r="D404" s="16"/>
      <c r="E404" s="47"/>
    </row>
    <row r="405" spans="2:5">
      <c r="B405" s="64"/>
      <c r="C405" s="79"/>
      <c r="D405" s="16"/>
      <c r="E405" s="47"/>
    </row>
    <row r="406" spans="2:5">
      <c r="B406" s="64"/>
      <c r="C406" s="79"/>
      <c r="D406" s="16"/>
      <c r="E406" s="47"/>
    </row>
    <row r="407" spans="2:5">
      <c r="B407" s="64"/>
      <c r="C407" s="79"/>
      <c r="D407" s="16"/>
      <c r="E407" s="47"/>
    </row>
    <row r="408" spans="2:5">
      <c r="B408" s="64"/>
      <c r="C408" s="79"/>
      <c r="D408" s="16"/>
      <c r="E408" s="47"/>
    </row>
    <row r="409" spans="2:5">
      <c r="B409" s="64"/>
      <c r="C409" s="79"/>
      <c r="D409" s="16"/>
      <c r="E409" s="47"/>
    </row>
    <row r="410" spans="2:5">
      <c r="B410" s="64"/>
      <c r="C410" s="79"/>
      <c r="D410" s="16"/>
      <c r="E410" s="47"/>
    </row>
    <row r="411" spans="2:5">
      <c r="B411" s="64"/>
      <c r="C411" s="79"/>
      <c r="D411" s="16"/>
      <c r="E411" s="47"/>
    </row>
    <row r="412" spans="2:5">
      <c r="B412" s="64"/>
      <c r="C412" s="79"/>
      <c r="D412" s="16"/>
      <c r="E412" s="47"/>
    </row>
    <row r="413" spans="2:5">
      <c r="B413" s="64"/>
      <c r="C413" s="79"/>
      <c r="D413" s="16"/>
      <c r="E413" s="47"/>
    </row>
    <row r="414" spans="2:5">
      <c r="B414" s="64"/>
      <c r="C414" s="79"/>
      <c r="D414" s="16"/>
      <c r="E414" s="47"/>
    </row>
    <row r="415" spans="2:5">
      <c r="B415" s="64"/>
      <c r="C415" s="79"/>
      <c r="D415" s="16"/>
      <c r="E415" s="47"/>
    </row>
    <row r="416" spans="2:5">
      <c r="B416" s="64"/>
      <c r="C416" s="79"/>
      <c r="D416" s="16"/>
      <c r="E416" s="47"/>
    </row>
    <row r="417" spans="2:5">
      <c r="B417" s="64"/>
      <c r="C417" s="79"/>
      <c r="D417" s="16"/>
      <c r="E417" s="47"/>
    </row>
    <row r="418" spans="2:5">
      <c r="B418" s="64"/>
      <c r="C418" s="79"/>
      <c r="D418" s="16"/>
      <c r="E418" s="47"/>
    </row>
    <row r="419" spans="2:5">
      <c r="B419" s="64"/>
      <c r="C419" s="79"/>
      <c r="D419" s="16"/>
      <c r="E419" s="47"/>
    </row>
    <row r="420" spans="2:5">
      <c r="B420" s="64"/>
      <c r="C420" s="79"/>
      <c r="D420" s="16"/>
      <c r="E420" s="47"/>
    </row>
    <row r="421" spans="2:5">
      <c r="B421" s="64"/>
      <c r="C421" s="79"/>
      <c r="D421" s="16"/>
      <c r="E421" s="47"/>
    </row>
    <row r="422" spans="2:5">
      <c r="B422" s="64"/>
      <c r="C422" s="79"/>
      <c r="D422" s="16"/>
      <c r="E422" s="47"/>
    </row>
    <row r="423" spans="2:5">
      <c r="B423" s="64"/>
      <c r="C423" s="79"/>
      <c r="D423" s="16"/>
      <c r="E423" s="47"/>
    </row>
    <row r="424" spans="2:5">
      <c r="B424" s="64"/>
      <c r="C424" s="79"/>
      <c r="D424" s="16"/>
      <c r="E424" s="47"/>
    </row>
    <row r="425" spans="2:5">
      <c r="B425" s="64"/>
      <c r="C425" s="79"/>
      <c r="D425" s="16"/>
      <c r="E425" s="47"/>
    </row>
    <row r="426" spans="2:5">
      <c r="B426" s="64"/>
      <c r="C426" s="79"/>
      <c r="D426" s="16"/>
      <c r="E426" s="47"/>
    </row>
    <row r="427" spans="2:5">
      <c r="B427" s="64"/>
      <c r="C427" s="79"/>
      <c r="D427" s="16"/>
      <c r="E427" s="47"/>
    </row>
    <row r="428" spans="2:5">
      <c r="B428" s="64"/>
      <c r="C428" s="79"/>
      <c r="D428" s="16"/>
      <c r="E428" s="47"/>
    </row>
    <row r="429" spans="2:5">
      <c r="B429" s="64"/>
      <c r="C429" s="79"/>
      <c r="D429" s="16"/>
      <c r="E429" s="47"/>
    </row>
    <row r="430" spans="2:5">
      <c r="B430" s="64"/>
      <c r="C430" s="79"/>
      <c r="D430" s="16"/>
      <c r="E430" s="47"/>
    </row>
    <row r="431" spans="2:5">
      <c r="B431" s="64"/>
      <c r="C431" s="79"/>
      <c r="D431" s="16"/>
      <c r="E431" s="47"/>
    </row>
    <row r="432" spans="2:5">
      <c r="B432" s="64"/>
      <c r="C432" s="79"/>
      <c r="D432" s="16"/>
      <c r="E432" s="47"/>
    </row>
    <row r="433" spans="2:5">
      <c r="B433" s="64"/>
      <c r="C433" s="79"/>
      <c r="D433" s="16"/>
      <c r="E433" s="47"/>
    </row>
    <row r="434" spans="2:5">
      <c r="B434" s="64"/>
      <c r="C434" s="79"/>
      <c r="D434" s="16"/>
      <c r="E434" s="47"/>
    </row>
    <row r="435" spans="2:5">
      <c r="B435" s="64"/>
      <c r="C435" s="79"/>
      <c r="D435" s="16"/>
      <c r="E435" s="47"/>
    </row>
    <row r="436" spans="2:5">
      <c r="B436" s="64"/>
      <c r="C436" s="79"/>
      <c r="D436" s="16"/>
      <c r="E436" s="47"/>
    </row>
    <row r="437" spans="2:5">
      <c r="B437" s="64"/>
      <c r="C437" s="79"/>
      <c r="D437" s="16"/>
      <c r="E437" s="47"/>
    </row>
    <row r="438" spans="2:5">
      <c r="B438" s="64"/>
      <c r="C438" s="79"/>
      <c r="D438" s="16"/>
      <c r="E438" s="47"/>
    </row>
    <row r="439" spans="2:5">
      <c r="B439" s="64"/>
      <c r="C439" s="79"/>
      <c r="D439" s="16"/>
      <c r="E439" s="47"/>
    </row>
    <row r="440" spans="2:5">
      <c r="B440" s="64"/>
      <c r="C440" s="79"/>
      <c r="D440" s="16"/>
      <c r="E440" s="47"/>
    </row>
    <row r="441" spans="2:5">
      <c r="B441" s="64"/>
      <c r="C441" s="79"/>
      <c r="D441" s="16"/>
      <c r="E441" s="47"/>
    </row>
    <row r="442" spans="2:5">
      <c r="B442" s="64"/>
      <c r="C442" s="79"/>
      <c r="D442" s="16"/>
      <c r="E442" s="47"/>
    </row>
    <row r="443" spans="2:5">
      <c r="B443" s="64"/>
      <c r="C443" s="79"/>
      <c r="D443" s="16"/>
      <c r="E443" s="47"/>
    </row>
    <row r="444" spans="2:5">
      <c r="B444" s="64"/>
      <c r="C444" s="79"/>
      <c r="D444" s="16"/>
      <c r="E444" s="47"/>
    </row>
    <row r="445" spans="2:5">
      <c r="B445" s="64"/>
      <c r="C445" s="79"/>
      <c r="D445" s="16"/>
      <c r="E445" s="47"/>
    </row>
    <row r="446" spans="2:5">
      <c r="B446" s="64"/>
      <c r="C446" s="79"/>
      <c r="D446" s="16"/>
      <c r="E446" s="47"/>
    </row>
    <row r="447" spans="2:5">
      <c r="B447" s="64"/>
      <c r="C447" s="79"/>
      <c r="D447" s="16"/>
      <c r="E447" s="47"/>
    </row>
    <row r="448" spans="2:5">
      <c r="B448" s="64"/>
      <c r="C448" s="79"/>
      <c r="D448" s="16"/>
      <c r="E448" s="47"/>
    </row>
    <row r="449" spans="2:5">
      <c r="B449" s="64"/>
      <c r="C449" s="79"/>
      <c r="D449" s="16"/>
      <c r="E449" s="47"/>
    </row>
    <row r="450" spans="2:5">
      <c r="B450" s="64"/>
      <c r="C450" s="79"/>
      <c r="D450" s="16"/>
      <c r="E450" s="47"/>
    </row>
    <row r="451" spans="2:5">
      <c r="B451" s="64"/>
      <c r="C451" s="79"/>
      <c r="D451" s="16"/>
      <c r="E451" s="47"/>
    </row>
    <row r="452" spans="2:5">
      <c r="B452" s="64"/>
      <c r="C452" s="79"/>
      <c r="D452" s="16"/>
      <c r="E452" s="47"/>
    </row>
    <row r="453" spans="2:5">
      <c r="B453" s="64"/>
      <c r="C453" s="79"/>
      <c r="D453" s="16"/>
      <c r="E453" s="47"/>
    </row>
    <row r="454" spans="2:5">
      <c r="B454" s="64"/>
      <c r="C454" s="79"/>
      <c r="D454" s="16"/>
      <c r="E454" s="47"/>
    </row>
    <row r="455" spans="2:5">
      <c r="B455" s="64"/>
      <c r="C455" s="79"/>
      <c r="D455" s="16"/>
      <c r="E455" s="47"/>
    </row>
    <row r="456" spans="2:5">
      <c r="B456" s="64"/>
      <c r="C456" s="79"/>
      <c r="D456" s="16"/>
      <c r="E456" s="47"/>
    </row>
    <row r="457" spans="2:5">
      <c r="B457" s="64"/>
      <c r="C457" s="79"/>
      <c r="D457" s="16"/>
      <c r="E457" s="47"/>
    </row>
    <row r="458" spans="2:5">
      <c r="B458" s="64"/>
      <c r="C458" s="79"/>
      <c r="D458" s="16"/>
      <c r="E458" s="47"/>
    </row>
    <row r="459" spans="2:5">
      <c r="B459" s="64"/>
      <c r="C459" s="79"/>
      <c r="D459" s="16"/>
      <c r="E459" s="47"/>
    </row>
    <row r="460" spans="2:5">
      <c r="B460" s="64"/>
      <c r="C460" s="79"/>
      <c r="D460" s="16"/>
      <c r="E460" s="47"/>
    </row>
    <row r="461" spans="2:5">
      <c r="B461" s="64"/>
      <c r="C461" s="79"/>
      <c r="D461" s="16"/>
      <c r="E461" s="47"/>
    </row>
    <row r="462" spans="2:5">
      <c r="B462" s="64"/>
      <c r="C462" s="79"/>
      <c r="D462" s="16"/>
      <c r="E462" s="47"/>
    </row>
    <row r="463" spans="2:5">
      <c r="B463" s="64"/>
      <c r="C463" s="79"/>
      <c r="D463" s="16"/>
      <c r="E463" s="47"/>
    </row>
    <row r="464" spans="2:5">
      <c r="B464" s="64"/>
      <c r="C464" s="79"/>
      <c r="D464" s="16"/>
      <c r="E464" s="47"/>
    </row>
    <row r="465" spans="2:5">
      <c r="B465" s="64"/>
      <c r="C465" s="79"/>
      <c r="D465" s="16"/>
      <c r="E465" s="47"/>
    </row>
    <row r="466" spans="2:5">
      <c r="B466" s="64"/>
      <c r="C466" s="79"/>
      <c r="D466" s="16"/>
      <c r="E466" s="47"/>
    </row>
    <row r="467" spans="2:5">
      <c r="B467" s="64"/>
      <c r="C467" s="79"/>
      <c r="D467" s="16"/>
      <c r="E467" s="47"/>
    </row>
    <row r="468" spans="2:5">
      <c r="B468" s="64"/>
      <c r="C468" s="79"/>
      <c r="D468" s="16"/>
      <c r="E468" s="47"/>
    </row>
    <row r="469" spans="2:5">
      <c r="B469" s="64"/>
      <c r="C469" s="79"/>
      <c r="D469" s="16"/>
      <c r="E469" s="47"/>
    </row>
    <row r="470" spans="2:5">
      <c r="B470" s="64"/>
      <c r="C470" s="79"/>
      <c r="D470" s="16"/>
      <c r="E470" s="47"/>
    </row>
    <row r="471" spans="2:5">
      <c r="B471" s="64"/>
      <c r="C471" s="79"/>
      <c r="D471" s="16"/>
      <c r="E471" s="47"/>
    </row>
    <row r="472" spans="2:5">
      <c r="B472" s="64"/>
      <c r="C472" s="79"/>
      <c r="D472" s="16"/>
      <c r="E472" s="47"/>
    </row>
    <row r="473" spans="2:5">
      <c r="B473" s="64"/>
      <c r="C473" s="79"/>
      <c r="D473" s="16"/>
      <c r="E473" s="47"/>
    </row>
    <row r="474" spans="2:5">
      <c r="B474" s="64"/>
      <c r="C474" s="79"/>
      <c r="D474" s="16"/>
      <c r="E474" s="47"/>
    </row>
    <row r="475" spans="2:5">
      <c r="B475" s="64"/>
      <c r="C475" s="79"/>
      <c r="D475" s="16"/>
      <c r="E475" s="47"/>
    </row>
    <row r="476" spans="2:5">
      <c r="B476" s="64"/>
      <c r="C476" s="79"/>
      <c r="D476" s="16"/>
      <c r="E476" s="47"/>
    </row>
    <row r="477" spans="2:5">
      <c r="B477" s="64"/>
      <c r="C477" s="79"/>
      <c r="D477" s="16"/>
      <c r="E477" s="47"/>
    </row>
    <row r="478" spans="2:5">
      <c r="B478" s="64"/>
      <c r="C478" s="79"/>
      <c r="D478" s="16"/>
      <c r="E478" s="47"/>
    </row>
    <row r="479" spans="2:5">
      <c r="B479" s="64"/>
      <c r="C479" s="79"/>
      <c r="D479" s="16"/>
      <c r="E479" s="47"/>
    </row>
    <row r="480" spans="2:5">
      <c r="B480" s="64"/>
      <c r="C480" s="79"/>
      <c r="D480" s="16"/>
      <c r="E480" s="47"/>
    </row>
    <row r="481" spans="2:5">
      <c r="B481" s="64"/>
      <c r="C481" s="79"/>
      <c r="D481" s="16"/>
      <c r="E481" s="47"/>
    </row>
    <row r="482" spans="2:5">
      <c r="B482" s="64"/>
      <c r="C482" s="79"/>
      <c r="D482" s="16"/>
      <c r="E482" s="47"/>
    </row>
    <row r="483" spans="2:5">
      <c r="B483" s="64"/>
      <c r="C483" s="79"/>
      <c r="D483" s="16"/>
      <c r="E483" s="47"/>
    </row>
    <row r="484" spans="2:5">
      <c r="B484" s="64"/>
      <c r="C484" s="79"/>
      <c r="D484" s="16"/>
      <c r="E484" s="47"/>
    </row>
    <row r="485" spans="2:5">
      <c r="B485" s="64"/>
      <c r="C485" s="79"/>
      <c r="D485" s="16"/>
      <c r="E485" s="47"/>
    </row>
    <row r="486" spans="2:5">
      <c r="B486" s="64"/>
      <c r="C486" s="79"/>
      <c r="D486" s="16"/>
      <c r="E486" s="47"/>
    </row>
    <row r="487" spans="2:5">
      <c r="B487" s="64"/>
      <c r="C487" s="79"/>
      <c r="D487" s="16"/>
      <c r="E487" s="47"/>
    </row>
    <row r="488" spans="2:5">
      <c r="B488" s="64"/>
      <c r="C488" s="79"/>
      <c r="D488" s="16"/>
      <c r="E488" s="47"/>
    </row>
    <row r="489" spans="2:5">
      <c r="B489" s="64"/>
      <c r="C489" s="79"/>
      <c r="D489" s="16"/>
      <c r="E489" s="47"/>
    </row>
    <row r="490" spans="2:5">
      <c r="B490" s="64"/>
      <c r="C490" s="79"/>
      <c r="D490" s="16"/>
      <c r="E490" s="47"/>
    </row>
    <row r="491" spans="2:5">
      <c r="B491" s="64"/>
      <c r="C491" s="79"/>
      <c r="D491" s="16"/>
      <c r="E491" s="47"/>
    </row>
    <row r="492" spans="2:5">
      <c r="B492" s="64"/>
      <c r="C492" s="79"/>
      <c r="D492" s="16"/>
      <c r="E492" s="47"/>
    </row>
    <row r="493" spans="2:5">
      <c r="B493" s="64"/>
      <c r="C493" s="79"/>
      <c r="D493" s="16"/>
      <c r="E493" s="47"/>
    </row>
    <row r="494" spans="2:5">
      <c r="B494" s="64"/>
      <c r="C494" s="79"/>
      <c r="D494" s="16"/>
      <c r="E494" s="47"/>
    </row>
    <row r="495" spans="2:5">
      <c r="B495" s="64"/>
      <c r="C495" s="79"/>
      <c r="D495" s="16"/>
      <c r="E495" s="47"/>
    </row>
    <row r="496" spans="2:5">
      <c r="B496" s="64"/>
      <c r="C496" s="79"/>
      <c r="D496" s="16"/>
      <c r="E496" s="47"/>
    </row>
    <row r="497" spans="2:5">
      <c r="B497" s="64"/>
      <c r="C497" s="79"/>
      <c r="D497" s="16"/>
      <c r="E497" s="47"/>
    </row>
    <row r="498" spans="2:5">
      <c r="B498" s="64"/>
      <c r="C498" s="79"/>
      <c r="D498" s="16"/>
      <c r="E498" s="47"/>
    </row>
    <row r="499" spans="2:5">
      <c r="B499" s="64"/>
      <c r="C499" s="79"/>
      <c r="D499" s="16"/>
      <c r="E499" s="47"/>
    </row>
    <row r="500" spans="2:5">
      <c r="B500" s="64"/>
      <c r="C500" s="79"/>
      <c r="D500" s="16"/>
      <c r="E500" s="47"/>
    </row>
    <row r="501" spans="2:5">
      <c r="B501" s="64"/>
      <c r="C501" s="79"/>
      <c r="D501" s="16"/>
      <c r="E501" s="47"/>
    </row>
    <row r="502" spans="2:5">
      <c r="B502" s="64"/>
      <c r="C502" s="79"/>
      <c r="D502" s="16"/>
      <c r="E502" s="47"/>
    </row>
    <row r="503" spans="2:5">
      <c r="B503" s="64"/>
      <c r="C503" s="79"/>
      <c r="D503" s="16"/>
      <c r="E503" s="47"/>
    </row>
    <row r="504" spans="2:5">
      <c r="B504" s="64"/>
      <c r="C504" s="79"/>
      <c r="D504" s="16"/>
      <c r="E504" s="47"/>
    </row>
    <row r="505" spans="2:5">
      <c r="B505" s="64"/>
      <c r="C505" s="79"/>
      <c r="D505" s="16"/>
      <c r="E505" s="47"/>
    </row>
    <row r="506" spans="2:5">
      <c r="B506" s="64"/>
      <c r="C506" s="79"/>
      <c r="D506" s="16"/>
      <c r="E506" s="47"/>
    </row>
    <row r="507" spans="2:5">
      <c r="B507" s="64"/>
      <c r="C507" s="79"/>
      <c r="D507" s="16"/>
      <c r="E507" s="47"/>
    </row>
    <row r="508" spans="2:5">
      <c r="B508" s="64"/>
      <c r="C508" s="79"/>
      <c r="D508" s="16"/>
      <c r="E508" s="47"/>
    </row>
    <row r="509" spans="2:5">
      <c r="B509" s="64"/>
      <c r="C509" s="79"/>
      <c r="D509" s="16"/>
      <c r="E509" s="47"/>
    </row>
    <row r="510" spans="2:5">
      <c r="B510" s="64"/>
      <c r="C510" s="79"/>
      <c r="D510" s="16"/>
      <c r="E510" s="47"/>
    </row>
    <row r="511" spans="2:5">
      <c r="B511" s="64"/>
      <c r="C511" s="79"/>
      <c r="D511" s="16"/>
      <c r="E511" s="47"/>
    </row>
    <row r="512" spans="2:5">
      <c r="B512" s="64"/>
      <c r="C512" s="79"/>
      <c r="D512" s="16"/>
      <c r="E512" s="47"/>
    </row>
    <row r="513" spans="2:5">
      <c r="B513" s="64"/>
      <c r="C513" s="79"/>
      <c r="D513" s="16"/>
      <c r="E513" s="47"/>
    </row>
    <row r="514" spans="2:5">
      <c r="B514" s="64"/>
      <c r="C514" s="79"/>
      <c r="D514" s="16"/>
      <c r="E514" s="47"/>
    </row>
    <row r="515" spans="2:5">
      <c r="B515" s="64"/>
      <c r="C515" s="79"/>
      <c r="D515" s="16"/>
      <c r="E515" s="47"/>
    </row>
    <row r="516" spans="2:5">
      <c r="B516" s="64"/>
      <c r="C516" s="79"/>
      <c r="D516" s="16"/>
      <c r="E516" s="47"/>
    </row>
    <row r="517" spans="2:5">
      <c r="B517" s="64"/>
      <c r="C517" s="79"/>
      <c r="D517" s="16"/>
      <c r="E517" s="47"/>
    </row>
    <row r="518" spans="2:5">
      <c r="B518" s="64"/>
      <c r="C518" s="79"/>
      <c r="D518" s="16"/>
      <c r="E518" s="47"/>
    </row>
    <row r="519" spans="2:5">
      <c r="B519" s="64"/>
      <c r="C519" s="79"/>
      <c r="D519" s="16"/>
      <c r="E519" s="47"/>
    </row>
    <row r="520" spans="2:5">
      <c r="B520" s="64"/>
      <c r="C520" s="79"/>
      <c r="D520" s="16"/>
      <c r="E520" s="47"/>
    </row>
    <row r="521" spans="2:5">
      <c r="B521" s="64"/>
      <c r="C521" s="79"/>
      <c r="D521" s="16"/>
      <c r="E521" s="47"/>
    </row>
    <row r="522" spans="2:5">
      <c r="B522" s="64"/>
      <c r="C522" s="79"/>
      <c r="D522" s="16"/>
      <c r="E522" s="47"/>
    </row>
    <row r="523" spans="2:5">
      <c r="B523" s="64"/>
      <c r="C523" s="79"/>
      <c r="D523" s="16"/>
      <c r="E523" s="47"/>
    </row>
    <row r="524" spans="2:5">
      <c r="B524" s="64"/>
      <c r="C524" s="79"/>
      <c r="D524" s="16"/>
      <c r="E524" s="47"/>
    </row>
    <row r="525" spans="2:5">
      <c r="B525" s="64"/>
      <c r="C525" s="79"/>
      <c r="D525" s="16"/>
      <c r="E525" s="47"/>
    </row>
    <row r="526" spans="2:5">
      <c r="B526" s="64"/>
      <c r="C526" s="79"/>
      <c r="D526" s="16"/>
      <c r="E526" s="47"/>
    </row>
    <row r="527" spans="2:5">
      <c r="B527" s="64"/>
      <c r="C527" s="79"/>
      <c r="D527" s="16"/>
      <c r="E527" s="47"/>
    </row>
    <row r="528" spans="2:5">
      <c r="B528" s="64"/>
      <c r="C528" s="79"/>
      <c r="D528" s="16"/>
      <c r="E528" s="47"/>
    </row>
    <row r="529" spans="2:5">
      <c r="B529" s="64"/>
      <c r="C529" s="79"/>
      <c r="D529" s="16"/>
      <c r="E529" s="47"/>
    </row>
    <row r="530" spans="2:5">
      <c r="B530" s="64"/>
      <c r="C530" s="79"/>
      <c r="D530" s="16"/>
      <c r="E530" s="47"/>
    </row>
    <row r="531" spans="2:5">
      <c r="B531" s="64"/>
      <c r="C531" s="79"/>
      <c r="D531" s="16"/>
      <c r="E531" s="47"/>
    </row>
    <row r="532" spans="2:5">
      <c r="B532" s="64"/>
      <c r="C532" s="79"/>
      <c r="D532" s="16"/>
      <c r="E532" s="47"/>
    </row>
    <row r="533" spans="2:5">
      <c r="B533" s="64"/>
      <c r="C533" s="79"/>
      <c r="D533" s="16"/>
      <c r="E533" s="47"/>
    </row>
    <row r="534" spans="2:5">
      <c r="B534" s="64"/>
      <c r="C534" s="79"/>
      <c r="D534" s="16"/>
      <c r="E534" s="47"/>
    </row>
    <row r="535" spans="2:5">
      <c r="B535" s="64"/>
      <c r="C535" s="79"/>
      <c r="D535" s="16"/>
      <c r="E535" s="47"/>
    </row>
    <row r="536" spans="2:5">
      <c r="B536" s="64"/>
      <c r="C536" s="79"/>
      <c r="D536" s="16"/>
      <c r="E536" s="47"/>
    </row>
    <row r="537" spans="2:5">
      <c r="B537" s="64"/>
      <c r="C537" s="79"/>
      <c r="D537" s="16"/>
      <c r="E537" s="47"/>
    </row>
    <row r="538" spans="2:5">
      <c r="B538" s="64"/>
      <c r="C538" s="79"/>
      <c r="D538" s="16"/>
      <c r="E538" s="47"/>
    </row>
    <row r="539" spans="2:5">
      <c r="B539" s="64"/>
      <c r="C539" s="79"/>
      <c r="D539" s="16"/>
      <c r="E539" s="47"/>
    </row>
    <row r="540" spans="2:5">
      <c r="B540" s="64"/>
      <c r="C540" s="79"/>
      <c r="D540" s="16"/>
      <c r="E540" s="47"/>
    </row>
    <row r="541" spans="2:5">
      <c r="B541" s="64"/>
      <c r="C541" s="79"/>
      <c r="D541" s="16"/>
      <c r="E541" s="47"/>
    </row>
    <row r="542" spans="2:5">
      <c r="B542" s="64"/>
      <c r="C542" s="79"/>
      <c r="D542" s="16"/>
      <c r="E542" s="47"/>
    </row>
    <row r="543" spans="2:5">
      <c r="B543" s="64"/>
      <c r="C543" s="79"/>
      <c r="D543" s="16"/>
      <c r="E543" s="47"/>
    </row>
    <row r="544" spans="2:5">
      <c r="B544" s="64"/>
      <c r="C544" s="79"/>
      <c r="D544" s="16"/>
      <c r="E544" s="47"/>
    </row>
    <row r="545" spans="2:5">
      <c r="B545" s="64"/>
      <c r="C545" s="79"/>
      <c r="D545" s="16"/>
      <c r="E545" s="47"/>
    </row>
    <row r="546" spans="2:5">
      <c r="B546" s="64"/>
      <c r="C546" s="79"/>
      <c r="D546" s="16"/>
      <c r="E546" s="47"/>
    </row>
    <row r="547" spans="2:5">
      <c r="B547" s="64"/>
      <c r="C547" s="79"/>
      <c r="D547" s="16"/>
      <c r="E547" s="47"/>
    </row>
    <row r="548" spans="2:5">
      <c r="B548" s="64"/>
      <c r="C548" s="79"/>
      <c r="D548" s="16"/>
      <c r="E548" s="47"/>
    </row>
    <row r="549" spans="2:5">
      <c r="B549" s="64"/>
      <c r="C549" s="79"/>
      <c r="D549" s="16"/>
      <c r="E549" s="47"/>
    </row>
    <row r="550" spans="2:5">
      <c r="B550" s="64"/>
      <c r="C550" s="79"/>
      <c r="D550" s="16"/>
      <c r="E550" s="47"/>
    </row>
    <row r="551" spans="2:5">
      <c r="B551" s="64"/>
      <c r="C551" s="79"/>
      <c r="D551" s="16"/>
      <c r="E551" s="47"/>
    </row>
    <row r="552" spans="2:5">
      <c r="B552" s="64"/>
      <c r="C552" s="79"/>
      <c r="D552" s="16"/>
      <c r="E552" s="47"/>
    </row>
    <row r="553" spans="2:5">
      <c r="B553" s="64"/>
      <c r="C553" s="79"/>
      <c r="D553" s="16"/>
      <c r="E553" s="47"/>
    </row>
    <row r="554" spans="2:5">
      <c r="B554" s="64"/>
      <c r="C554" s="79"/>
      <c r="D554" s="16"/>
      <c r="E554" s="47"/>
    </row>
    <row r="555" spans="2:5">
      <c r="B555" s="64"/>
      <c r="C555" s="79"/>
      <c r="D555" s="16"/>
      <c r="E555" s="47"/>
    </row>
    <row r="556" spans="2:5">
      <c r="B556" s="64"/>
      <c r="C556" s="79"/>
      <c r="D556" s="16"/>
      <c r="E556" s="47"/>
    </row>
    <row r="557" spans="2:5">
      <c r="B557" s="64"/>
      <c r="C557" s="79"/>
      <c r="D557" s="16"/>
      <c r="E557" s="47"/>
    </row>
    <row r="558" spans="2:5">
      <c r="B558" s="64"/>
      <c r="C558" s="79"/>
      <c r="D558" s="16"/>
      <c r="E558" s="47"/>
    </row>
    <row r="559" spans="2:5">
      <c r="B559" s="64"/>
      <c r="C559" s="79"/>
      <c r="D559" s="16"/>
      <c r="E559" s="47"/>
    </row>
    <row r="560" spans="2:5">
      <c r="B560" s="64"/>
      <c r="C560" s="79"/>
      <c r="D560" s="16"/>
      <c r="E560" s="47"/>
    </row>
    <row r="561" spans="2:5">
      <c r="B561" s="64"/>
      <c r="C561" s="79"/>
      <c r="D561" s="16"/>
      <c r="E561" s="47"/>
    </row>
    <row r="562" spans="2:5">
      <c r="B562" s="64"/>
      <c r="C562" s="79"/>
      <c r="D562" s="16"/>
      <c r="E562" s="47"/>
    </row>
    <row r="563" spans="2:5">
      <c r="B563" s="64"/>
      <c r="C563" s="79"/>
      <c r="D563" s="16"/>
      <c r="E563" s="47"/>
    </row>
    <row r="564" spans="2:5">
      <c r="B564" s="64"/>
      <c r="C564" s="79"/>
      <c r="D564" s="16"/>
      <c r="E564" s="47"/>
    </row>
    <row r="565" spans="2:5">
      <c r="B565" s="64"/>
      <c r="C565" s="79"/>
      <c r="D565" s="16"/>
      <c r="E565" s="47"/>
    </row>
    <row r="566" spans="2:5">
      <c r="B566" s="64"/>
      <c r="C566" s="79"/>
      <c r="D566" s="16"/>
      <c r="E566" s="47"/>
    </row>
    <row r="567" spans="2:5">
      <c r="B567" s="64"/>
      <c r="C567" s="79"/>
      <c r="D567" s="16"/>
      <c r="E567" s="47"/>
    </row>
    <row r="568" spans="2:5">
      <c r="B568" s="64"/>
      <c r="C568" s="79"/>
      <c r="D568" s="16"/>
      <c r="E568" s="47"/>
    </row>
    <row r="569" spans="2:5">
      <c r="B569" s="64"/>
      <c r="C569" s="79"/>
      <c r="D569" s="16"/>
      <c r="E569" s="47"/>
    </row>
    <row r="570" spans="2:5">
      <c r="B570" s="64"/>
      <c r="C570" s="79"/>
      <c r="D570" s="16"/>
      <c r="E570" s="47"/>
    </row>
    <row r="571" spans="2:5">
      <c r="B571" s="64"/>
      <c r="C571" s="79"/>
      <c r="D571" s="16"/>
      <c r="E571" s="47"/>
    </row>
    <row r="572" spans="2:5">
      <c r="B572" s="64"/>
      <c r="C572" s="79"/>
      <c r="D572" s="16"/>
      <c r="E572" s="47"/>
    </row>
    <row r="573" spans="2:5">
      <c r="B573" s="64"/>
      <c r="C573" s="79"/>
      <c r="D573" s="16"/>
      <c r="E573" s="47"/>
    </row>
    <row r="574" spans="2:5">
      <c r="B574" s="64"/>
      <c r="C574" s="79"/>
      <c r="D574" s="16"/>
      <c r="E574" s="47"/>
    </row>
    <row r="575" spans="2:5">
      <c r="B575" s="64"/>
      <c r="C575" s="79"/>
      <c r="D575" s="16"/>
      <c r="E575" s="47"/>
    </row>
    <row r="576" spans="2:5">
      <c r="B576" s="64"/>
      <c r="C576" s="79"/>
      <c r="D576" s="16"/>
      <c r="E576" s="47"/>
    </row>
    <row r="577" spans="2:5">
      <c r="B577" s="64"/>
      <c r="C577" s="79"/>
      <c r="D577" s="16"/>
      <c r="E577" s="47"/>
    </row>
    <row r="578" spans="2:5">
      <c r="B578" s="64"/>
      <c r="C578" s="79"/>
      <c r="D578" s="16"/>
      <c r="E578" s="47"/>
    </row>
    <row r="579" spans="2:5">
      <c r="B579" s="64"/>
      <c r="C579" s="79"/>
      <c r="D579" s="16"/>
      <c r="E579" s="47"/>
    </row>
    <row r="580" spans="2:5">
      <c r="B580" s="64"/>
      <c r="C580" s="79"/>
      <c r="D580" s="16"/>
      <c r="E580" s="47"/>
    </row>
    <row r="581" spans="2:5">
      <c r="B581" s="64"/>
      <c r="C581" s="79"/>
      <c r="D581" s="16"/>
      <c r="E581" s="47"/>
    </row>
    <row r="582" spans="2:5">
      <c r="B582" s="64"/>
      <c r="C582" s="79"/>
      <c r="D582" s="16"/>
      <c r="E582" s="47"/>
    </row>
    <row r="583" spans="2:5">
      <c r="B583" s="64"/>
      <c r="C583" s="79"/>
      <c r="D583" s="16"/>
      <c r="E583" s="47"/>
    </row>
    <row r="584" spans="2:5">
      <c r="B584" s="64"/>
      <c r="C584" s="79"/>
      <c r="D584" s="16"/>
      <c r="E584" s="47"/>
    </row>
    <row r="585" spans="2:5">
      <c r="B585" s="64"/>
      <c r="C585" s="79"/>
      <c r="D585" s="16"/>
      <c r="E585" s="47"/>
    </row>
    <row r="586" spans="2:5">
      <c r="B586" s="64"/>
      <c r="C586" s="79"/>
      <c r="D586" s="16"/>
      <c r="E586" s="47"/>
    </row>
    <row r="587" spans="2:5">
      <c r="B587" s="64"/>
      <c r="C587" s="79"/>
      <c r="D587" s="16"/>
      <c r="E587" s="47"/>
    </row>
    <row r="588" spans="2:5">
      <c r="B588" s="64"/>
      <c r="C588" s="79"/>
      <c r="D588" s="16"/>
      <c r="E588" s="47"/>
    </row>
    <row r="589" spans="2:5">
      <c r="B589" s="64"/>
      <c r="C589" s="79"/>
      <c r="D589" s="16"/>
      <c r="E589" s="47"/>
    </row>
    <row r="590" spans="2:5">
      <c r="B590" s="64"/>
      <c r="C590" s="79"/>
      <c r="D590" s="16"/>
      <c r="E590" s="47"/>
    </row>
    <row r="591" spans="2:5">
      <c r="B591" s="64"/>
      <c r="C591" s="79"/>
      <c r="D591" s="16"/>
      <c r="E591" s="47"/>
    </row>
    <row r="592" spans="2:5">
      <c r="B592" s="64"/>
      <c r="C592" s="79"/>
      <c r="D592" s="16"/>
      <c r="E592" s="47"/>
    </row>
    <row r="593" spans="2:5">
      <c r="B593" s="64"/>
      <c r="C593" s="79"/>
      <c r="D593" s="16"/>
      <c r="E593" s="47"/>
    </row>
    <row r="594" spans="2:5">
      <c r="B594" s="64"/>
      <c r="C594" s="79"/>
      <c r="D594" s="16"/>
      <c r="E594" s="47"/>
    </row>
    <row r="595" spans="2:5">
      <c r="B595" s="64"/>
      <c r="C595" s="79"/>
      <c r="D595" s="16"/>
      <c r="E595" s="47"/>
    </row>
    <row r="596" spans="2:5">
      <c r="B596" s="64"/>
      <c r="C596" s="79"/>
      <c r="D596" s="16"/>
      <c r="E596" s="47"/>
    </row>
    <row r="597" spans="2:5">
      <c r="B597" s="64"/>
      <c r="C597" s="79"/>
      <c r="D597" s="16"/>
      <c r="E597" s="47"/>
    </row>
    <row r="598" spans="2:5">
      <c r="B598" s="64"/>
      <c r="C598" s="79"/>
      <c r="D598" s="16"/>
      <c r="E598" s="47"/>
    </row>
    <row r="599" spans="2:5">
      <c r="B599" s="64"/>
      <c r="C599" s="79"/>
      <c r="D599" s="16"/>
      <c r="E599" s="47"/>
    </row>
    <row r="600" spans="2:5">
      <c r="B600" s="64"/>
      <c r="C600" s="79"/>
      <c r="D600" s="16"/>
      <c r="E600" s="47"/>
    </row>
    <row r="601" spans="2:5">
      <c r="B601" s="64"/>
      <c r="C601" s="79"/>
      <c r="D601" s="16"/>
      <c r="E601" s="47"/>
    </row>
    <row r="602" spans="2:5">
      <c r="B602" s="64"/>
      <c r="C602" s="79"/>
      <c r="D602" s="16"/>
      <c r="E602" s="47"/>
    </row>
    <row r="603" spans="2:5">
      <c r="B603" s="64"/>
      <c r="C603" s="79"/>
      <c r="D603" s="16"/>
      <c r="E603" s="47"/>
    </row>
    <row r="604" spans="2:5">
      <c r="B604" s="64"/>
      <c r="C604" s="79"/>
      <c r="D604" s="16"/>
      <c r="E604" s="47"/>
    </row>
    <row r="605" spans="2:5">
      <c r="B605" s="64"/>
      <c r="C605" s="79"/>
      <c r="D605" s="16"/>
      <c r="E605" s="47"/>
    </row>
    <row r="606" spans="2:5">
      <c r="B606" s="64"/>
      <c r="C606" s="79"/>
      <c r="D606" s="16"/>
      <c r="E606" s="47"/>
    </row>
    <row r="607" spans="2:5">
      <c r="B607" s="64"/>
      <c r="C607" s="79"/>
      <c r="D607" s="16"/>
      <c r="E607" s="47"/>
    </row>
    <row r="608" spans="2:5">
      <c r="B608" s="64"/>
      <c r="C608" s="79"/>
      <c r="D608" s="16"/>
      <c r="E608" s="47"/>
    </row>
    <row r="609" spans="2:5">
      <c r="B609" s="64"/>
      <c r="C609" s="79"/>
      <c r="D609" s="16"/>
      <c r="E609" s="47"/>
    </row>
    <row r="610" spans="2:5">
      <c r="B610" s="64"/>
      <c r="C610" s="79"/>
      <c r="D610" s="16"/>
      <c r="E610" s="47"/>
    </row>
    <row r="611" spans="2:5">
      <c r="B611" s="64"/>
      <c r="C611" s="79"/>
      <c r="D611" s="16"/>
      <c r="E611" s="47"/>
    </row>
    <row r="612" spans="2:5">
      <c r="B612" s="64"/>
      <c r="C612" s="79"/>
      <c r="D612" s="16"/>
      <c r="E612" s="47"/>
    </row>
    <row r="613" spans="2:5">
      <c r="B613" s="64"/>
      <c r="C613" s="79"/>
      <c r="D613" s="16"/>
      <c r="E613" s="47"/>
    </row>
    <row r="614" spans="2:5">
      <c r="B614" s="64"/>
      <c r="C614" s="79"/>
      <c r="D614" s="16"/>
      <c r="E614" s="47"/>
    </row>
    <row r="615" spans="2:5">
      <c r="B615" s="64"/>
      <c r="C615" s="79"/>
      <c r="D615" s="16"/>
      <c r="E615" s="47"/>
    </row>
    <row r="616" spans="2:5">
      <c r="B616" s="64"/>
      <c r="C616" s="79"/>
      <c r="D616" s="16"/>
      <c r="E616" s="47"/>
    </row>
    <row r="617" spans="2:5">
      <c r="B617" s="64"/>
      <c r="C617" s="79"/>
      <c r="D617" s="16"/>
      <c r="E617" s="47"/>
    </row>
    <row r="618" spans="2:5">
      <c r="B618" s="64"/>
      <c r="C618" s="79"/>
      <c r="D618" s="16"/>
      <c r="E618" s="47"/>
    </row>
    <row r="619" spans="2:5">
      <c r="B619" s="64"/>
      <c r="C619" s="79"/>
      <c r="D619" s="16"/>
      <c r="E619" s="47"/>
    </row>
    <row r="620" spans="2:5">
      <c r="B620" s="64"/>
      <c r="C620" s="79"/>
      <c r="D620" s="16"/>
      <c r="E620" s="47"/>
    </row>
    <row r="621" spans="2:5">
      <c r="B621" s="64"/>
      <c r="C621" s="79"/>
      <c r="D621" s="16"/>
      <c r="E621" s="47"/>
    </row>
    <row r="622" spans="2:5">
      <c r="B622" s="64"/>
      <c r="C622" s="79"/>
      <c r="D622" s="16"/>
      <c r="E622" s="47"/>
    </row>
    <row r="623" spans="2:5">
      <c r="B623" s="64"/>
      <c r="C623" s="79"/>
      <c r="D623" s="16"/>
      <c r="E623" s="47"/>
    </row>
    <row r="624" spans="2:5">
      <c r="B624" s="64"/>
      <c r="C624" s="79"/>
      <c r="D624" s="16"/>
      <c r="E624" s="47"/>
    </row>
    <row r="625" spans="2:5">
      <c r="B625" s="64"/>
      <c r="C625" s="79"/>
      <c r="D625" s="16"/>
      <c r="E625" s="47"/>
    </row>
    <row r="626" spans="2:5">
      <c r="B626" s="64"/>
      <c r="C626" s="79"/>
      <c r="D626" s="16"/>
      <c r="E626" s="47"/>
    </row>
    <row r="627" spans="2:5">
      <c r="B627" s="64"/>
      <c r="C627" s="79"/>
      <c r="D627" s="16"/>
      <c r="E627" s="47"/>
    </row>
    <row r="628" spans="2:5">
      <c r="B628" s="64"/>
      <c r="C628" s="79"/>
      <c r="D628" s="16"/>
      <c r="E628" s="47"/>
    </row>
    <row r="629" spans="2:5">
      <c r="B629" s="64"/>
      <c r="C629" s="79"/>
      <c r="D629" s="16"/>
      <c r="E629" s="47"/>
    </row>
    <row r="630" spans="2:5">
      <c r="B630" s="64"/>
      <c r="C630" s="79"/>
      <c r="D630" s="16"/>
      <c r="E630" s="47"/>
    </row>
    <row r="631" spans="2:5">
      <c r="B631" s="64"/>
      <c r="C631" s="79"/>
      <c r="D631" s="16"/>
      <c r="E631" s="47"/>
    </row>
    <row r="632" spans="2:5">
      <c r="B632" s="64"/>
      <c r="C632" s="79"/>
      <c r="D632" s="16"/>
      <c r="E632" s="47"/>
    </row>
    <row r="633" spans="2:5">
      <c r="B633" s="64"/>
      <c r="C633" s="79"/>
      <c r="D633" s="16"/>
      <c r="E633" s="47"/>
    </row>
    <row r="634" spans="2:5">
      <c r="B634" s="64"/>
      <c r="C634" s="79"/>
      <c r="D634" s="16"/>
      <c r="E634" s="47"/>
    </row>
    <row r="635" spans="2:5">
      <c r="B635" s="64"/>
      <c r="C635" s="79"/>
      <c r="D635" s="16"/>
      <c r="E635" s="47"/>
    </row>
    <row r="636" spans="2:5">
      <c r="B636" s="64"/>
      <c r="C636" s="79"/>
      <c r="D636" s="16"/>
      <c r="E636" s="47"/>
    </row>
    <row r="637" spans="2:5">
      <c r="B637" s="64"/>
      <c r="C637" s="79"/>
      <c r="D637" s="16"/>
      <c r="E637" s="47"/>
    </row>
    <row r="638" spans="2:5">
      <c r="B638" s="64"/>
      <c r="C638" s="79"/>
      <c r="D638" s="16"/>
      <c r="E638" s="47"/>
    </row>
    <row r="639" spans="2:5">
      <c r="B639" s="64"/>
      <c r="C639" s="79"/>
      <c r="D639" s="16"/>
      <c r="E639" s="47"/>
    </row>
    <row r="640" spans="2:5">
      <c r="B640" s="64"/>
      <c r="C640" s="79"/>
      <c r="D640" s="16"/>
      <c r="E640" s="47"/>
    </row>
    <row r="641" spans="2:5">
      <c r="B641" s="64"/>
      <c r="C641" s="79"/>
      <c r="D641" s="16"/>
      <c r="E641" s="47"/>
    </row>
    <row r="642" spans="2:5">
      <c r="B642" s="64"/>
      <c r="C642" s="79"/>
      <c r="D642" s="16"/>
      <c r="E642" s="47"/>
    </row>
    <row r="643" spans="2:5">
      <c r="B643" s="64"/>
      <c r="C643" s="79"/>
      <c r="D643" s="16"/>
      <c r="E643" s="47"/>
    </row>
    <row r="644" spans="2:5">
      <c r="B644" s="64"/>
      <c r="C644" s="79"/>
      <c r="D644" s="16"/>
      <c r="E644" s="47"/>
    </row>
    <row r="645" spans="2:5">
      <c r="B645" s="64"/>
      <c r="C645" s="79"/>
      <c r="D645" s="16"/>
      <c r="E645" s="47"/>
    </row>
    <row r="646" spans="2:5">
      <c r="B646" s="64"/>
      <c r="C646" s="79"/>
      <c r="D646" s="16"/>
      <c r="E646" s="47"/>
    </row>
    <row r="647" spans="2:5">
      <c r="B647" s="64"/>
      <c r="C647" s="79"/>
      <c r="D647" s="16"/>
      <c r="E647" s="47"/>
    </row>
    <row r="648" spans="2:5">
      <c r="B648" s="64"/>
      <c r="C648" s="79"/>
      <c r="D648" s="16"/>
      <c r="E648" s="47"/>
    </row>
    <row r="649" spans="2:5">
      <c r="B649" s="64"/>
      <c r="C649" s="79"/>
      <c r="D649" s="16"/>
      <c r="E649" s="47"/>
    </row>
    <row r="650" spans="2:5">
      <c r="B650" s="64"/>
      <c r="C650" s="79"/>
      <c r="D650" s="16"/>
      <c r="E650" s="47"/>
    </row>
    <row r="651" spans="2:5">
      <c r="B651" s="64"/>
      <c r="C651" s="79"/>
      <c r="D651" s="16"/>
      <c r="E651" s="47"/>
    </row>
    <row r="652" spans="2:5">
      <c r="B652" s="64"/>
      <c r="C652" s="79"/>
      <c r="D652" s="16"/>
      <c r="E652" s="47"/>
    </row>
    <row r="653" spans="2:5">
      <c r="B653" s="64"/>
      <c r="C653" s="79"/>
      <c r="D653" s="16"/>
      <c r="E653" s="47"/>
    </row>
    <row r="654" spans="2:5">
      <c r="B654" s="64"/>
      <c r="C654" s="79"/>
      <c r="D654" s="16"/>
      <c r="E654" s="47"/>
    </row>
    <row r="655" spans="2:5">
      <c r="B655" s="64"/>
      <c r="C655" s="79"/>
      <c r="D655" s="16"/>
      <c r="E655" s="47"/>
    </row>
    <row r="656" spans="2:5">
      <c r="B656" s="64"/>
      <c r="C656" s="79"/>
      <c r="D656" s="16"/>
      <c r="E656" s="47"/>
    </row>
    <row r="657" spans="2:5">
      <c r="B657" s="64"/>
      <c r="C657" s="79"/>
      <c r="D657" s="16"/>
      <c r="E657" s="47"/>
    </row>
    <row r="658" spans="2:5">
      <c r="B658" s="64"/>
      <c r="C658" s="79"/>
      <c r="D658" s="16"/>
      <c r="E658" s="47"/>
    </row>
    <row r="659" spans="2:5">
      <c r="B659" s="64"/>
      <c r="C659" s="79"/>
      <c r="D659" s="16"/>
      <c r="E659" s="47"/>
    </row>
    <row r="660" spans="2:5">
      <c r="B660" s="64"/>
      <c r="C660" s="79"/>
      <c r="D660" s="16"/>
      <c r="E660" s="47"/>
    </row>
    <row r="661" spans="2:5">
      <c r="B661" s="64"/>
      <c r="C661" s="79"/>
      <c r="D661" s="16"/>
      <c r="E661" s="47"/>
    </row>
    <row r="662" spans="2:5">
      <c r="B662" s="64"/>
      <c r="C662" s="79"/>
      <c r="D662" s="16"/>
      <c r="E662" s="47"/>
    </row>
    <row r="663" spans="2:5">
      <c r="B663" s="64"/>
      <c r="C663" s="79"/>
      <c r="D663" s="16"/>
      <c r="E663" s="47"/>
    </row>
    <row r="664" spans="2:5">
      <c r="B664" s="64"/>
      <c r="C664" s="79"/>
      <c r="D664" s="16"/>
      <c r="E664" s="47"/>
    </row>
    <row r="665" spans="2:5">
      <c r="B665" s="64"/>
      <c r="C665" s="79"/>
      <c r="D665" s="16"/>
      <c r="E665" s="47"/>
    </row>
    <row r="666" spans="2:5">
      <c r="B666" s="64"/>
      <c r="C666" s="79"/>
      <c r="D666" s="16"/>
      <c r="E666" s="47"/>
    </row>
    <row r="667" spans="2:5">
      <c r="B667" s="64"/>
      <c r="C667" s="79"/>
      <c r="D667" s="16"/>
      <c r="E667" s="47"/>
    </row>
    <row r="668" spans="2:5">
      <c r="B668" s="64"/>
      <c r="C668" s="79"/>
      <c r="D668" s="16"/>
      <c r="E668" s="47"/>
    </row>
    <row r="669" spans="2:5">
      <c r="B669" s="64"/>
      <c r="C669" s="79"/>
      <c r="D669" s="16"/>
      <c r="E669" s="47"/>
    </row>
    <row r="670" spans="2:5">
      <c r="B670" s="64"/>
      <c r="C670" s="79"/>
      <c r="D670" s="16"/>
      <c r="E670" s="47"/>
    </row>
    <row r="671" spans="2:5">
      <c r="B671" s="64"/>
      <c r="C671" s="79"/>
      <c r="D671" s="16"/>
      <c r="E671" s="47"/>
    </row>
    <row r="672" spans="2:5">
      <c r="B672" s="64"/>
      <c r="C672" s="79"/>
      <c r="D672" s="16"/>
      <c r="E672" s="47"/>
    </row>
    <row r="673" spans="2:5">
      <c r="B673" s="64"/>
      <c r="C673" s="79"/>
      <c r="D673" s="16"/>
      <c r="E673" s="47"/>
    </row>
    <row r="674" spans="2:5">
      <c r="B674" s="64"/>
      <c r="C674" s="79"/>
      <c r="D674" s="16"/>
      <c r="E674" s="47"/>
    </row>
    <row r="675" spans="2:5">
      <c r="B675" s="64"/>
      <c r="C675" s="79"/>
      <c r="D675" s="16"/>
      <c r="E675" s="47"/>
    </row>
    <row r="676" spans="2:5">
      <c r="B676" s="64"/>
      <c r="C676" s="79"/>
      <c r="D676" s="16"/>
      <c r="E676" s="47"/>
    </row>
    <row r="677" spans="2:5">
      <c r="B677" s="64"/>
      <c r="C677" s="79"/>
      <c r="D677" s="16"/>
      <c r="E677" s="47"/>
    </row>
    <row r="678" spans="2:5">
      <c r="B678" s="64"/>
      <c r="C678" s="79"/>
      <c r="D678" s="16"/>
      <c r="E678" s="47"/>
    </row>
    <row r="679" spans="2:5">
      <c r="B679" s="64"/>
      <c r="C679" s="79"/>
      <c r="D679" s="16"/>
      <c r="E679" s="47"/>
    </row>
    <row r="680" spans="2:5">
      <c r="B680" s="64"/>
      <c r="C680" s="79"/>
      <c r="D680" s="16"/>
      <c r="E680" s="47"/>
    </row>
    <row r="681" spans="2:5">
      <c r="B681" s="64"/>
      <c r="C681" s="79"/>
      <c r="D681" s="16"/>
      <c r="E681" s="47"/>
    </row>
    <row r="682" spans="2:5">
      <c r="B682" s="64"/>
      <c r="C682" s="79"/>
      <c r="D682" s="16"/>
      <c r="E682" s="47"/>
    </row>
    <row r="683" spans="2:5">
      <c r="B683" s="64"/>
      <c r="C683" s="79"/>
      <c r="D683" s="16"/>
      <c r="E683" s="47"/>
    </row>
    <row r="684" spans="2:5">
      <c r="B684" s="64"/>
      <c r="C684" s="79"/>
      <c r="D684" s="16"/>
      <c r="E684" s="47"/>
    </row>
    <row r="685" spans="2:5">
      <c r="B685" s="64"/>
      <c r="C685" s="79"/>
      <c r="D685" s="16"/>
      <c r="E685" s="47"/>
    </row>
    <row r="686" spans="2:5">
      <c r="B686" s="64"/>
      <c r="C686" s="79"/>
      <c r="D686" s="16"/>
      <c r="E686" s="47"/>
    </row>
    <row r="687" spans="2:5">
      <c r="B687" s="64"/>
      <c r="C687" s="79"/>
      <c r="D687" s="16"/>
      <c r="E687" s="47"/>
    </row>
    <row r="688" spans="2:5">
      <c r="B688" s="64"/>
      <c r="C688" s="79"/>
      <c r="D688" s="16"/>
      <c r="E688" s="47"/>
    </row>
    <row r="689" spans="2:5">
      <c r="B689" s="64"/>
      <c r="C689" s="79"/>
      <c r="D689" s="16"/>
      <c r="E689" s="47"/>
    </row>
    <row r="690" spans="2:5">
      <c r="B690" s="64"/>
      <c r="C690" s="79"/>
      <c r="D690" s="16"/>
      <c r="E690" s="47"/>
    </row>
    <row r="691" spans="2:5">
      <c r="B691" s="64"/>
      <c r="C691" s="79"/>
      <c r="D691" s="16"/>
      <c r="E691" s="47"/>
    </row>
    <row r="692" spans="2:5">
      <c r="B692" s="64"/>
      <c r="C692" s="79"/>
      <c r="D692" s="16"/>
      <c r="E692" s="47"/>
    </row>
    <row r="693" spans="2:5">
      <c r="B693" s="64"/>
      <c r="C693" s="79"/>
      <c r="D693" s="16"/>
      <c r="E693" s="47"/>
    </row>
    <row r="694" spans="2:5">
      <c r="B694" s="64"/>
      <c r="C694" s="79"/>
      <c r="D694" s="16"/>
      <c r="E694" s="47"/>
    </row>
    <row r="695" spans="2:5">
      <c r="B695" s="64"/>
      <c r="C695" s="79"/>
      <c r="D695" s="16"/>
      <c r="E695" s="47"/>
    </row>
    <row r="696" spans="2:5">
      <c r="B696" s="64"/>
      <c r="C696" s="79"/>
      <c r="D696" s="16"/>
      <c r="E696" s="47"/>
    </row>
    <row r="697" spans="2:5">
      <c r="B697" s="64"/>
      <c r="C697" s="79"/>
      <c r="D697" s="16"/>
      <c r="E697" s="47"/>
    </row>
    <row r="698" spans="2:5">
      <c r="B698" s="64"/>
      <c r="C698" s="79"/>
      <c r="D698" s="16"/>
      <c r="E698" s="47"/>
    </row>
    <row r="699" spans="2:5">
      <c r="B699" s="64"/>
      <c r="C699" s="79"/>
      <c r="D699" s="16"/>
      <c r="E699" s="47"/>
    </row>
    <row r="700" spans="2:5">
      <c r="B700" s="64"/>
      <c r="C700" s="79"/>
      <c r="D700" s="16"/>
      <c r="E700" s="47"/>
    </row>
    <row r="701" spans="2:5">
      <c r="B701" s="64"/>
      <c r="C701" s="79"/>
      <c r="D701" s="16"/>
      <c r="E701" s="47"/>
    </row>
    <row r="702" spans="2:5">
      <c r="B702" s="64"/>
      <c r="C702" s="79"/>
      <c r="D702" s="16"/>
      <c r="E702" s="47"/>
    </row>
    <row r="703" spans="2:5">
      <c r="B703" s="64"/>
      <c r="C703" s="79"/>
      <c r="D703" s="16"/>
      <c r="E703" s="47"/>
    </row>
    <row r="704" spans="2:5">
      <c r="B704" s="64"/>
      <c r="C704" s="79"/>
      <c r="D704" s="16"/>
      <c r="E704" s="47"/>
    </row>
    <row r="705" spans="2:5">
      <c r="B705" s="64"/>
      <c r="C705" s="79"/>
      <c r="D705" s="16"/>
      <c r="E705" s="47"/>
    </row>
    <row r="706" spans="2:5">
      <c r="B706" s="64"/>
      <c r="C706" s="79"/>
      <c r="D706" s="16"/>
      <c r="E706" s="47"/>
    </row>
    <row r="707" spans="2:5">
      <c r="B707" s="64"/>
      <c r="C707" s="79"/>
      <c r="D707" s="16"/>
      <c r="E707" s="47"/>
    </row>
    <row r="708" spans="2:5">
      <c r="B708" s="64"/>
      <c r="C708" s="79"/>
      <c r="D708" s="16"/>
      <c r="E708" s="47"/>
    </row>
    <row r="709" spans="2:5">
      <c r="B709" s="64"/>
      <c r="C709" s="79"/>
      <c r="D709" s="16"/>
      <c r="E709" s="47"/>
    </row>
    <row r="710" spans="2:5">
      <c r="B710" s="64"/>
      <c r="C710" s="79"/>
      <c r="D710" s="16"/>
      <c r="E710" s="47"/>
    </row>
    <row r="711" spans="2:5">
      <c r="B711" s="64"/>
      <c r="C711" s="79"/>
      <c r="D711" s="16"/>
      <c r="E711" s="47"/>
    </row>
    <row r="712" spans="2:5">
      <c r="B712" s="64"/>
      <c r="C712" s="79"/>
      <c r="D712" s="16"/>
      <c r="E712" s="47"/>
    </row>
    <row r="713" spans="2:5">
      <c r="B713" s="64"/>
      <c r="C713" s="79"/>
      <c r="D713" s="16"/>
      <c r="E713" s="47"/>
    </row>
    <row r="714" spans="2:5">
      <c r="B714" s="64"/>
      <c r="C714" s="79"/>
      <c r="D714" s="16"/>
      <c r="E714" s="47"/>
    </row>
    <row r="715" spans="2:5">
      <c r="B715" s="64"/>
      <c r="C715" s="79"/>
      <c r="D715" s="16"/>
      <c r="E715" s="47"/>
    </row>
    <row r="716" spans="2:5">
      <c r="B716" s="64"/>
      <c r="C716" s="79"/>
      <c r="D716" s="16"/>
      <c r="E716" s="47"/>
    </row>
    <row r="717" spans="2:5">
      <c r="B717" s="64"/>
      <c r="C717" s="79"/>
      <c r="D717" s="16"/>
      <c r="E717" s="47"/>
    </row>
    <row r="718" spans="2:5">
      <c r="B718" s="64"/>
      <c r="C718" s="79"/>
      <c r="D718" s="16"/>
      <c r="E718" s="47"/>
    </row>
    <row r="719" spans="2:5">
      <c r="B719" s="64"/>
      <c r="C719" s="79"/>
      <c r="D719" s="16"/>
      <c r="E719" s="47"/>
    </row>
    <row r="720" spans="2:5">
      <c r="B720" s="64"/>
      <c r="C720" s="79"/>
      <c r="D720" s="16"/>
      <c r="E720" s="47"/>
    </row>
    <row r="721" spans="2:5">
      <c r="B721" s="64"/>
      <c r="C721" s="79"/>
      <c r="D721" s="16"/>
      <c r="E721" s="47"/>
    </row>
    <row r="722" spans="2:5">
      <c r="B722" s="64"/>
      <c r="C722" s="79"/>
      <c r="D722" s="16"/>
      <c r="E722" s="47"/>
    </row>
    <row r="723" spans="2:5">
      <c r="B723" s="64"/>
      <c r="C723" s="79"/>
      <c r="D723" s="16"/>
      <c r="E723" s="47"/>
    </row>
    <row r="724" spans="2:5">
      <c r="B724" s="64"/>
      <c r="C724" s="79"/>
      <c r="D724" s="16"/>
      <c r="E724" s="47"/>
    </row>
    <row r="725" spans="2:5">
      <c r="B725" s="64"/>
      <c r="C725" s="79"/>
      <c r="D725" s="16"/>
      <c r="E725" s="47"/>
    </row>
    <row r="726" spans="2:5">
      <c r="B726" s="64"/>
      <c r="C726" s="79"/>
      <c r="D726" s="16"/>
      <c r="E726" s="47"/>
    </row>
    <row r="727" spans="2:5">
      <c r="B727" s="64"/>
      <c r="C727" s="79"/>
      <c r="D727" s="16"/>
      <c r="E727" s="47"/>
    </row>
    <row r="728" spans="2:5">
      <c r="B728" s="64"/>
      <c r="C728" s="79"/>
      <c r="D728" s="16"/>
      <c r="E728" s="47"/>
    </row>
    <row r="729" spans="2:5">
      <c r="B729" s="64"/>
      <c r="C729" s="79"/>
      <c r="D729" s="16"/>
      <c r="E729" s="47"/>
    </row>
    <row r="730" spans="2:5">
      <c r="B730" s="64"/>
      <c r="C730" s="79"/>
      <c r="D730" s="16"/>
      <c r="E730" s="47"/>
    </row>
    <row r="731" spans="2:5">
      <c r="B731" s="64"/>
      <c r="C731" s="79"/>
      <c r="D731" s="16"/>
      <c r="E731" s="47"/>
    </row>
    <row r="732" spans="2:5">
      <c r="B732" s="64"/>
      <c r="C732" s="79"/>
      <c r="D732" s="16"/>
      <c r="E732" s="47"/>
    </row>
    <row r="733" spans="2:5">
      <c r="B733" s="64"/>
      <c r="C733" s="79"/>
      <c r="D733" s="16"/>
      <c r="E733" s="47"/>
    </row>
    <row r="734" spans="2:5">
      <c r="B734" s="64"/>
      <c r="C734" s="79"/>
      <c r="D734" s="16"/>
      <c r="E734" s="47"/>
    </row>
    <row r="735" spans="2:5">
      <c r="B735" s="64"/>
      <c r="C735" s="79"/>
      <c r="D735" s="16"/>
      <c r="E735" s="47"/>
    </row>
    <row r="736" spans="2:5">
      <c r="B736" s="64"/>
      <c r="C736" s="79"/>
      <c r="D736" s="16"/>
      <c r="E736" s="47"/>
    </row>
    <row r="737" spans="2:5">
      <c r="B737" s="64"/>
      <c r="C737" s="79"/>
      <c r="D737" s="16"/>
      <c r="E737" s="47"/>
    </row>
    <row r="738" spans="2:5">
      <c r="B738" s="64"/>
      <c r="C738" s="79"/>
      <c r="D738" s="16"/>
      <c r="E738" s="47"/>
    </row>
    <row r="739" spans="2:5">
      <c r="B739" s="64"/>
      <c r="C739" s="79"/>
      <c r="D739" s="16"/>
      <c r="E739" s="47"/>
    </row>
    <row r="740" spans="2:5">
      <c r="B740" s="64"/>
      <c r="C740" s="79"/>
      <c r="D740" s="16"/>
      <c r="E740" s="47"/>
    </row>
    <row r="741" spans="2:5">
      <c r="B741" s="64"/>
      <c r="C741" s="79"/>
      <c r="D741" s="16"/>
      <c r="E741" s="47"/>
    </row>
    <row r="742" spans="2:5">
      <c r="B742" s="64"/>
      <c r="C742" s="79"/>
      <c r="D742" s="16"/>
      <c r="E742" s="47"/>
    </row>
    <row r="743" spans="2:5">
      <c r="B743" s="64"/>
      <c r="C743" s="79"/>
      <c r="D743" s="16"/>
      <c r="E743" s="47"/>
    </row>
    <row r="744" spans="2:5">
      <c r="B744" s="64"/>
      <c r="C744" s="79"/>
      <c r="D744" s="16"/>
      <c r="E744" s="47"/>
    </row>
    <row r="745" spans="2:5">
      <c r="B745" s="64"/>
      <c r="C745" s="79"/>
      <c r="D745" s="16"/>
      <c r="E745" s="47"/>
    </row>
    <row r="746" spans="2:5">
      <c r="B746" s="64"/>
      <c r="C746" s="79"/>
      <c r="D746" s="16"/>
      <c r="E746" s="47"/>
    </row>
    <row r="747" spans="2:5">
      <c r="B747" s="64"/>
      <c r="C747" s="79"/>
      <c r="D747" s="16"/>
      <c r="E747" s="47"/>
    </row>
    <row r="748" spans="2:5">
      <c r="B748" s="64"/>
      <c r="C748" s="79"/>
      <c r="D748" s="16"/>
      <c r="E748" s="47"/>
    </row>
    <row r="749" spans="2:5">
      <c r="B749" s="64"/>
      <c r="C749" s="79"/>
      <c r="D749" s="16"/>
      <c r="E749" s="47"/>
    </row>
    <row r="750" spans="2:5">
      <c r="B750" s="64"/>
      <c r="C750" s="79"/>
      <c r="D750" s="16"/>
      <c r="E750" s="47"/>
    </row>
    <row r="751" spans="2:5">
      <c r="B751" s="64"/>
      <c r="C751" s="79"/>
      <c r="D751" s="16"/>
      <c r="E751" s="47"/>
    </row>
    <row r="752" spans="2:5">
      <c r="B752" s="64"/>
      <c r="C752" s="79"/>
      <c r="D752" s="16"/>
      <c r="E752" s="47"/>
    </row>
    <row r="753" spans="2:5">
      <c r="B753" s="64"/>
      <c r="C753" s="79"/>
      <c r="D753" s="16"/>
      <c r="E753" s="47"/>
    </row>
    <row r="754" spans="2:5">
      <c r="B754" s="64"/>
      <c r="C754" s="79"/>
      <c r="D754" s="16"/>
      <c r="E754" s="47"/>
    </row>
    <row r="755" spans="2:5">
      <c r="B755" s="64"/>
      <c r="C755" s="79"/>
      <c r="D755" s="16"/>
      <c r="E755" s="47"/>
    </row>
    <row r="756" spans="2:5">
      <c r="B756" s="64"/>
      <c r="C756" s="79"/>
      <c r="D756" s="16"/>
      <c r="E756" s="47"/>
    </row>
    <row r="757" spans="2:5">
      <c r="B757" s="64"/>
      <c r="C757" s="79"/>
      <c r="D757" s="16"/>
      <c r="E757" s="47"/>
    </row>
    <row r="758" spans="2:5">
      <c r="B758" s="64"/>
      <c r="C758" s="79"/>
      <c r="D758" s="16"/>
      <c r="E758" s="47"/>
    </row>
    <row r="759" spans="2:5">
      <c r="B759" s="64"/>
      <c r="C759" s="79"/>
      <c r="D759" s="16"/>
      <c r="E759" s="47"/>
    </row>
    <row r="760" spans="2:5">
      <c r="B760" s="64"/>
      <c r="C760" s="79"/>
      <c r="D760" s="16"/>
      <c r="E760" s="47"/>
    </row>
    <row r="761" spans="2:5">
      <c r="B761" s="64"/>
      <c r="C761" s="79"/>
      <c r="D761" s="16"/>
      <c r="E761" s="47"/>
    </row>
    <row r="762" spans="2:5">
      <c r="B762" s="64"/>
      <c r="C762" s="79"/>
      <c r="D762" s="16"/>
      <c r="E762" s="47"/>
    </row>
    <row r="763" spans="2:5">
      <c r="B763" s="64"/>
      <c r="C763" s="79"/>
      <c r="D763" s="16"/>
      <c r="E763" s="47"/>
    </row>
    <row r="764" spans="2:5">
      <c r="B764" s="64"/>
      <c r="C764" s="79"/>
      <c r="D764" s="16"/>
      <c r="E764" s="47"/>
    </row>
    <row r="765" spans="2:5">
      <c r="B765" s="64"/>
      <c r="C765" s="79"/>
      <c r="D765" s="16"/>
      <c r="E765" s="47"/>
    </row>
    <row r="766" spans="2:5">
      <c r="B766" s="64"/>
      <c r="C766" s="79"/>
      <c r="D766" s="16"/>
      <c r="E766" s="47"/>
    </row>
    <row r="767" spans="2:5">
      <c r="B767" s="64"/>
      <c r="C767" s="79"/>
      <c r="D767" s="16"/>
      <c r="E767" s="47"/>
    </row>
    <row r="768" spans="2:5">
      <c r="B768" s="64"/>
      <c r="C768" s="79"/>
      <c r="D768" s="16"/>
      <c r="E768" s="47"/>
    </row>
    <row r="769" spans="2:5">
      <c r="B769" s="64"/>
      <c r="C769" s="79"/>
      <c r="D769" s="16"/>
      <c r="E769" s="47"/>
    </row>
    <row r="770" spans="2:5">
      <c r="B770" s="64"/>
      <c r="C770" s="79"/>
      <c r="D770" s="16"/>
      <c r="E770" s="47"/>
    </row>
    <row r="771" spans="2:5">
      <c r="B771" s="64"/>
      <c r="C771" s="79"/>
      <c r="D771" s="16"/>
      <c r="E771" s="47"/>
    </row>
    <row r="772" spans="2:5">
      <c r="B772" s="64"/>
      <c r="C772" s="79"/>
      <c r="D772" s="16"/>
      <c r="E772" s="47"/>
    </row>
    <row r="773" spans="2:5">
      <c r="B773" s="64"/>
      <c r="C773" s="79"/>
      <c r="D773" s="16"/>
      <c r="E773" s="47"/>
    </row>
    <row r="774" spans="2:5">
      <c r="B774" s="64"/>
      <c r="C774" s="79"/>
      <c r="D774" s="16"/>
      <c r="E774" s="47"/>
    </row>
    <row r="775" spans="2:5">
      <c r="B775" s="64"/>
      <c r="C775" s="79"/>
      <c r="D775" s="16"/>
      <c r="E775" s="47"/>
    </row>
    <row r="776" spans="2:5">
      <c r="B776" s="64"/>
      <c r="C776" s="79"/>
      <c r="D776" s="16"/>
      <c r="E776" s="47"/>
    </row>
    <row r="777" spans="2:5">
      <c r="B777" s="64"/>
      <c r="C777" s="79"/>
      <c r="D777" s="16"/>
      <c r="E777" s="47"/>
    </row>
    <row r="778" spans="2:5">
      <c r="B778" s="64"/>
      <c r="C778" s="79"/>
      <c r="D778" s="16"/>
      <c r="E778" s="47"/>
    </row>
    <row r="779" spans="2:5">
      <c r="B779" s="64"/>
      <c r="C779" s="79"/>
      <c r="D779" s="16"/>
      <c r="E779" s="47"/>
    </row>
    <row r="780" spans="2:5">
      <c r="B780" s="64"/>
      <c r="C780" s="79"/>
      <c r="D780" s="16"/>
      <c r="E780" s="47"/>
    </row>
    <row r="781" spans="2:5">
      <c r="B781" s="64"/>
      <c r="C781" s="79"/>
      <c r="D781" s="16"/>
      <c r="E781" s="47"/>
    </row>
    <row r="782" spans="2:5">
      <c r="B782" s="64"/>
      <c r="C782" s="79"/>
      <c r="D782" s="16"/>
      <c r="E782" s="47"/>
    </row>
    <row r="783" spans="2:5">
      <c r="B783" s="64"/>
      <c r="C783" s="79"/>
      <c r="D783" s="16"/>
      <c r="E783" s="47"/>
    </row>
    <row r="784" spans="2:5">
      <c r="B784" s="64"/>
      <c r="C784" s="79"/>
      <c r="D784" s="16"/>
      <c r="E784" s="47"/>
    </row>
    <row r="785" spans="2:5">
      <c r="B785" s="64"/>
      <c r="C785" s="79"/>
      <c r="D785" s="16"/>
      <c r="E785" s="47"/>
    </row>
    <row r="786" spans="2:5">
      <c r="B786" s="64"/>
      <c r="C786" s="79"/>
      <c r="D786" s="16"/>
      <c r="E786" s="47"/>
    </row>
    <row r="787" spans="2:5">
      <c r="B787" s="64"/>
      <c r="C787" s="79"/>
      <c r="D787" s="16"/>
      <c r="E787" s="47"/>
    </row>
    <row r="788" spans="2:5">
      <c r="B788" s="64"/>
      <c r="C788" s="79"/>
      <c r="D788" s="16"/>
      <c r="E788" s="47"/>
    </row>
    <row r="789" spans="2:5">
      <c r="B789" s="64"/>
      <c r="C789" s="79"/>
      <c r="D789" s="16"/>
      <c r="E789" s="47"/>
    </row>
    <row r="790" spans="2:5">
      <c r="B790" s="64"/>
      <c r="C790" s="79"/>
      <c r="D790" s="16"/>
      <c r="E790" s="47"/>
    </row>
    <row r="791" spans="2:5">
      <c r="B791" s="64"/>
      <c r="C791" s="79"/>
      <c r="D791" s="16"/>
      <c r="E791" s="47"/>
    </row>
    <row r="792" spans="2:5">
      <c r="B792" s="64"/>
      <c r="C792" s="79"/>
      <c r="D792" s="16"/>
      <c r="E792" s="47"/>
    </row>
    <row r="793" spans="2:5">
      <c r="B793" s="64"/>
      <c r="C793" s="79"/>
      <c r="D793" s="16"/>
      <c r="E793" s="47"/>
    </row>
    <row r="794" spans="2:5">
      <c r="B794" s="64"/>
      <c r="C794" s="79"/>
      <c r="D794" s="16"/>
      <c r="E794" s="47"/>
    </row>
    <row r="795" spans="2:5">
      <c r="B795" s="64"/>
      <c r="C795" s="79"/>
      <c r="D795" s="16"/>
      <c r="E795" s="47"/>
    </row>
    <row r="796" spans="2:5">
      <c r="B796" s="64"/>
      <c r="C796" s="79"/>
      <c r="D796" s="16"/>
      <c r="E796" s="47"/>
    </row>
    <row r="797" spans="2:5">
      <c r="B797" s="64"/>
      <c r="C797" s="79"/>
      <c r="D797" s="16"/>
      <c r="E797" s="47"/>
    </row>
    <row r="798" spans="2:5">
      <c r="B798" s="64"/>
      <c r="C798" s="79"/>
      <c r="D798" s="16"/>
      <c r="E798" s="47"/>
    </row>
    <row r="799" spans="2:5">
      <c r="B799" s="64"/>
      <c r="C799" s="79"/>
      <c r="D799" s="16"/>
      <c r="E799" s="47"/>
    </row>
    <row r="800" spans="2:5">
      <c r="B800" s="64"/>
      <c r="C800" s="79"/>
      <c r="D800" s="16"/>
      <c r="E800" s="47"/>
    </row>
    <row r="801" spans="2:5">
      <c r="B801" s="64"/>
      <c r="C801" s="79"/>
      <c r="D801" s="16"/>
      <c r="E801" s="47"/>
    </row>
    <row r="802" spans="2:5">
      <c r="B802" s="64"/>
      <c r="C802" s="79"/>
      <c r="D802" s="16"/>
      <c r="E802" s="47"/>
    </row>
    <row r="803" spans="2:5">
      <c r="B803" s="64"/>
      <c r="C803" s="79"/>
      <c r="D803" s="16"/>
      <c r="E803" s="47"/>
    </row>
    <row r="804" spans="2:5">
      <c r="B804" s="64"/>
      <c r="C804" s="79"/>
      <c r="D804" s="16"/>
      <c r="E804" s="47"/>
    </row>
    <row r="805" spans="2:5">
      <c r="B805" s="64"/>
      <c r="C805" s="79"/>
      <c r="D805" s="16"/>
      <c r="E805" s="47"/>
    </row>
    <row r="806" spans="2:5">
      <c r="B806" s="64"/>
      <c r="C806" s="79"/>
      <c r="D806" s="16"/>
      <c r="E806" s="47"/>
    </row>
    <row r="807" spans="2:5">
      <c r="B807" s="64"/>
      <c r="C807" s="79"/>
      <c r="D807" s="16"/>
      <c r="E807" s="47"/>
    </row>
    <row r="808" spans="2:5">
      <c r="B808" s="64"/>
      <c r="C808" s="79"/>
      <c r="D808" s="16"/>
      <c r="E808" s="47"/>
    </row>
    <row r="809" spans="2:5">
      <c r="B809" s="64"/>
      <c r="C809" s="79"/>
      <c r="D809" s="16"/>
      <c r="E809" s="47"/>
    </row>
    <row r="810" spans="2:5">
      <c r="B810" s="64"/>
      <c r="C810" s="79"/>
      <c r="D810" s="16"/>
      <c r="E810" s="47"/>
    </row>
    <row r="811" spans="2:5">
      <c r="B811" s="64"/>
      <c r="C811" s="79"/>
      <c r="D811" s="16"/>
      <c r="E811" s="47"/>
    </row>
    <row r="812" spans="2:5">
      <c r="B812" s="64"/>
      <c r="C812" s="79"/>
      <c r="D812" s="16"/>
      <c r="E812" s="47"/>
    </row>
    <row r="813" spans="2:5">
      <c r="B813" s="64"/>
      <c r="C813" s="79"/>
      <c r="D813" s="16"/>
      <c r="E813" s="47"/>
    </row>
    <row r="814" spans="2:5">
      <c r="B814" s="64"/>
      <c r="C814" s="79"/>
      <c r="D814" s="16"/>
      <c r="E814" s="47"/>
    </row>
    <row r="815" spans="2:5">
      <c r="B815" s="64"/>
      <c r="C815" s="79"/>
      <c r="D815" s="16"/>
      <c r="E815" s="47"/>
    </row>
    <row r="816" spans="2:5">
      <c r="B816" s="64"/>
      <c r="C816" s="79"/>
      <c r="D816" s="16"/>
      <c r="E816" s="47"/>
    </row>
    <row r="817" spans="2:5">
      <c r="B817" s="64"/>
      <c r="C817" s="79"/>
      <c r="D817" s="16"/>
      <c r="E817" s="47"/>
    </row>
    <row r="818" spans="2:5">
      <c r="B818" s="64"/>
      <c r="C818" s="79"/>
      <c r="D818" s="16"/>
      <c r="E818" s="47"/>
    </row>
    <row r="819" spans="2:5">
      <c r="B819" s="64"/>
      <c r="C819" s="79"/>
      <c r="D819" s="16"/>
      <c r="E819" s="47"/>
    </row>
    <row r="820" spans="2:5">
      <c r="B820" s="64"/>
      <c r="C820" s="79"/>
      <c r="D820" s="16"/>
      <c r="E820" s="47"/>
    </row>
    <row r="821" spans="2:5">
      <c r="B821" s="64"/>
      <c r="C821" s="79"/>
      <c r="D821" s="16"/>
      <c r="E821" s="47"/>
    </row>
    <row r="822" spans="2:5">
      <c r="B822" s="64"/>
      <c r="C822" s="79"/>
      <c r="D822" s="16"/>
      <c r="E822" s="47"/>
    </row>
    <row r="823" spans="2:5">
      <c r="B823" s="64"/>
      <c r="C823" s="79"/>
      <c r="D823" s="16"/>
      <c r="E823" s="47"/>
    </row>
    <row r="824" spans="2:5">
      <c r="B824" s="64"/>
      <c r="C824" s="79"/>
      <c r="D824" s="16"/>
      <c r="E824" s="47"/>
    </row>
    <row r="825" spans="2:5">
      <c r="B825" s="64"/>
      <c r="C825" s="79"/>
      <c r="D825" s="16"/>
      <c r="E825" s="47"/>
    </row>
    <row r="826" spans="2:5">
      <c r="B826" s="64"/>
      <c r="C826" s="79"/>
      <c r="D826" s="16"/>
      <c r="E826" s="47"/>
    </row>
    <row r="827" spans="2:5">
      <c r="B827" s="64"/>
      <c r="C827" s="79"/>
      <c r="D827" s="16"/>
      <c r="E827" s="47"/>
    </row>
    <row r="828" spans="2:5">
      <c r="B828" s="64"/>
      <c r="C828" s="79"/>
      <c r="D828" s="16"/>
      <c r="E828" s="47"/>
    </row>
    <row r="829" spans="2:5">
      <c r="B829" s="64"/>
      <c r="C829" s="79"/>
      <c r="D829" s="16"/>
      <c r="E829" s="47"/>
    </row>
    <row r="830" spans="2:5">
      <c r="B830" s="64"/>
      <c r="C830" s="79"/>
      <c r="D830" s="16"/>
      <c r="E830" s="47"/>
    </row>
    <row r="831" spans="2:5">
      <c r="B831" s="64"/>
      <c r="C831" s="79"/>
      <c r="D831" s="16"/>
      <c r="E831" s="47"/>
    </row>
    <row r="832" spans="2:5">
      <c r="B832" s="64"/>
      <c r="C832" s="79"/>
      <c r="D832" s="16"/>
      <c r="E832" s="47"/>
    </row>
    <row r="833" spans="2:5">
      <c r="B833" s="64"/>
      <c r="C833" s="79"/>
      <c r="D833" s="16"/>
      <c r="E833" s="47"/>
    </row>
    <row r="834" spans="2:5">
      <c r="B834" s="64"/>
      <c r="C834" s="79"/>
      <c r="D834" s="16"/>
      <c r="E834" s="47"/>
    </row>
    <row r="835" spans="2:5">
      <c r="B835" s="64"/>
      <c r="C835" s="79"/>
      <c r="D835" s="16"/>
      <c r="E835" s="47"/>
    </row>
    <row r="836" spans="2:5">
      <c r="B836" s="64"/>
      <c r="C836" s="79"/>
      <c r="D836" s="16"/>
      <c r="E836" s="47"/>
    </row>
    <row r="837" spans="2:5">
      <c r="B837" s="64"/>
      <c r="C837" s="79"/>
      <c r="D837" s="16"/>
      <c r="E837" s="47"/>
    </row>
    <row r="838" spans="2:5">
      <c r="B838" s="64"/>
      <c r="C838" s="79"/>
      <c r="D838" s="16"/>
      <c r="E838" s="47"/>
    </row>
    <row r="839" spans="2:5">
      <c r="B839" s="64"/>
      <c r="C839" s="79"/>
      <c r="D839" s="16"/>
      <c r="E839" s="47"/>
    </row>
    <row r="840" spans="2:5">
      <c r="B840" s="64"/>
      <c r="C840" s="79"/>
      <c r="D840" s="16"/>
      <c r="E840" s="47"/>
    </row>
    <row r="841" spans="2:5">
      <c r="B841" s="64"/>
      <c r="C841" s="79"/>
      <c r="D841" s="16"/>
      <c r="E841" s="47"/>
    </row>
    <row r="842" spans="2:5">
      <c r="B842" s="64"/>
      <c r="C842" s="79"/>
      <c r="D842" s="16"/>
      <c r="E842" s="47"/>
    </row>
    <row r="843" spans="2:5">
      <c r="B843" s="64"/>
      <c r="C843" s="79"/>
      <c r="D843" s="16"/>
      <c r="E843" s="47"/>
    </row>
    <row r="844" spans="2:5">
      <c r="B844" s="64"/>
      <c r="C844" s="79"/>
      <c r="D844" s="16"/>
      <c r="E844" s="47"/>
    </row>
    <row r="845" spans="2:5">
      <c r="B845" s="64"/>
      <c r="C845" s="79"/>
      <c r="D845" s="16"/>
      <c r="E845" s="47"/>
    </row>
    <row r="846" spans="2:5">
      <c r="B846" s="64"/>
      <c r="C846" s="79"/>
      <c r="D846" s="16"/>
      <c r="E846" s="47"/>
    </row>
    <row r="847" spans="2:5">
      <c r="B847" s="64"/>
      <c r="C847" s="79"/>
      <c r="D847" s="16"/>
      <c r="E847" s="47"/>
    </row>
    <row r="848" spans="2:5">
      <c r="B848" s="64"/>
      <c r="C848" s="79"/>
      <c r="D848" s="16"/>
      <c r="E848" s="47"/>
    </row>
    <row r="849" spans="2:5">
      <c r="B849" s="64"/>
      <c r="C849" s="79"/>
      <c r="D849" s="16"/>
      <c r="E849" s="47"/>
    </row>
    <row r="850" spans="2:5">
      <c r="B850" s="64"/>
      <c r="C850" s="79"/>
      <c r="D850" s="16"/>
      <c r="E850" s="47"/>
    </row>
    <row r="851" spans="2:5">
      <c r="B851" s="64"/>
      <c r="C851" s="79"/>
      <c r="D851" s="16"/>
      <c r="E851" s="47"/>
    </row>
    <row r="852" spans="2:5">
      <c r="B852" s="64"/>
      <c r="C852" s="79"/>
      <c r="D852" s="16"/>
      <c r="E852" s="47"/>
    </row>
    <row r="853" spans="2:5">
      <c r="B853" s="64"/>
      <c r="C853" s="79"/>
      <c r="D853" s="16"/>
      <c r="E853" s="47"/>
    </row>
    <row r="854" spans="2:5">
      <c r="B854" s="64"/>
      <c r="C854" s="79"/>
      <c r="D854" s="16"/>
      <c r="E854" s="47"/>
    </row>
    <row r="855" spans="2:5">
      <c r="B855" s="64"/>
      <c r="C855" s="79"/>
      <c r="D855" s="16"/>
      <c r="E855" s="47"/>
    </row>
    <row r="856" spans="2:5">
      <c r="B856" s="64"/>
      <c r="C856" s="79"/>
      <c r="D856" s="16"/>
      <c r="E856" s="47"/>
    </row>
    <row r="857" spans="2:5">
      <c r="B857" s="64"/>
      <c r="C857" s="79"/>
      <c r="D857" s="16"/>
      <c r="E857" s="47"/>
    </row>
    <row r="858" spans="2:5">
      <c r="B858" s="64"/>
      <c r="C858" s="79"/>
      <c r="D858" s="16"/>
      <c r="E858" s="47"/>
    </row>
    <row r="859" spans="2:5">
      <c r="B859" s="64"/>
      <c r="C859" s="79"/>
      <c r="D859" s="16"/>
      <c r="E859" s="47"/>
    </row>
    <row r="860" spans="2:5">
      <c r="B860" s="64"/>
      <c r="C860" s="79"/>
      <c r="D860" s="16"/>
      <c r="E860" s="47"/>
    </row>
    <row r="861" spans="2:5">
      <c r="B861" s="64"/>
      <c r="C861" s="79"/>
      <c r="D861" s="16"/>
      <c r="E861" s="47"/>
    </row>
    <row r="862" spans="2:5">
      <c r="B862" s="64"/>
      <c r="C862" s="79"/>
      <c r="D862" s="16"/>
      <c r="E862" s="47"/>
    </row>
    <row r="863" spans="2:5">
      <c r="B863" s="64"/>
      <c r="C863" s="79"/>
      <c r="D863" s="16"/>
      <c r="E863" s="47"/>
    </row>
    <row r="864" spans="2:5">
      <c r="B864" s="64"/>
      <c r="C864" s="79"/>
      <c r="D864" s="16"/>
      <c r="E864" s="47"/>
    </row>
    <row r="865" spans="2:5">
      <c r="B865" s="64"/>
      <c r="C865" s="79"/>
      <c r="D865" s="16"/>
      <c r="E865" s="47"/>
    </row>
    <row r="866" spans="2:5">
      <c r="B866" s="64"/>
      <c r="C866" s="79"/>
      <c r="D866" s="16"/>
      <c r="E866" s="47"/>
    </row>
    <row r="867" spans="2:5">
      <c r="B867" s="64"/>
      <c r="C867" s="79"/>
      <c r="D867" s="16"/>
      <c r="E867" s="47"/>
    </row>
    <row r="868" spans="2:5">
      <c r="B868" s="64"/>
      <c r="C868" s="79"/>
      <c r="D868" s="16"/>
      <c r="E868" s="47"/>
    </row>
    <row r="869" spans="2:5">
      <c r="B869" s="64"/>
      <c r="C869" s="79"/>
      <c r="D869" s="16"/>
      <c r="E869" s="47"/>
    </row>
    <row r="870" spans="2:5">
      <c r="B870" s="64"/>
      <c r="C870" s="79"/>
      <c r="D870" s="16"/>
      <c r="E870" s="47"/>
    </row>
    <row r="871" spans="2:5">
      <c r="B871" s="64"/>
      <c r="C871" s="79"/>
      <c r="D871" s="16"/>
      <c r="E871" s="47"/>
    </row>
    <row r="872" spans="2:5">
      <c r="B872" s="64"/>
      <c r="C872" s="79"/>
      <c r="D872" s="16"/>
      <c r="E872" s="47"/>
    </row>
    <row r="873" spans="2:5">
      <c r="B873" s="64"/>
      <c r="C873" s="79"/>
      <c r="D873" s="16"/>
      <c r="E873" s="47"/>
    </row>
    <row r="874" spans="2:5">
      <c r="B874" s="64"/>
      <c r="C874" s="79"/>
      <c r="D874" s="16"/>
      <c r="E874" s="47"/>
    </row>
    <row r="875" spans="2:5">
      <c r="B875" s="64"/>
      <c r="C875" s="79"/>
      <c r="D875" s="16"/>
      <c r="E875" s="47"/>
    </row>
    <row r="876" spans="2:5">
      <c r="B876" s="64"/>
      <c r="C876" s="79"/>
      <c r="D876" s="16"/>
      <c r="E876" s="47"/>
    </row>
    <row r="877" spans="2:5">
      <c r="B877" s="64"/>
      <c r="C877" s="79"/>
      <c r="D877" s="16"/>
      <c r="E877" s="47"/>
    </row>
    <row r="878" spans="2:5">
      <c r="B878" s="64"/>
      <c r="C878" s="79"/>
      <c r="D878" s="16"/>
      <c r="E878" s="47"/>
    </row>
    <row r="879" spans="2:5">
      <c r="B879" s="64"/>
      <c r="C879" s="79"/>
      <c r="D879" s="16"/>
      <c r="E879" s="47"/>
    </row>
    <row r="880" spans="2:5">
      <c r="B880" s="64"/>
      <c r="C880" s="79"/>
      <c r="D880" s="16"/>
      <c r="E880" s="47"/>
    </row>
    <row r="881" spans="2:5">
      <c r="B881" s="64"/>
      <c r="C881" s="79"/>
      <c r="D881" s="16"/>
      <c r="E881" s="47"/>
    </row>
    <row r="882" spans="2:5">
      <c r="B882" s="64"/>
      <c r="C882" s="79"/>
      <c r="D882" s="16"/>
      <c r="E882" s="47"/>
    </row>
    <row r="883" spans="2:5">
      <c r="B883" s="64"/>
      <c r="C883" s="79"/>
      <c r="D883" s="16"/>
      <c r="E883" s="47"/>
    </row>
    <row r="884" spans="2:5">
      <c r="B884" s="64"/>
      <c r="C884" s="79"/>
      <c r="D884" s="16"/>
      <c r="E884" s="47"/>
    </row>
    <row r="885" spans="2:5">
      <c r="B885" s="64"/>
      <c r="C885" s="79"/>
      <c r="D885" s="16"/>
      <c r="E885" s="47"/>
    </row>
    <row r="886" spans="2:5">
      <c r="B886" s="64"/>
      <c r="C886" s="79"/>
      <c r="D886" s="16"/>
      <c r="E886" s="47"/>
    </row>
    <row r="887" spans="2:5">
      <c r="B887" s="64"/>
      <c r="C887" s="79"/>
      <c r="D887" s="16"/>
      <c r="E887" s="47"/>
    </row>
    <row r="888" spans="2:5">
      <c r="B888" s="64"/>
      <c r="C888" s="79"/>
      <c r="D888" s="16"/>
      <c r="E888" s="47"/>
    </row>
    <row r="889" spans="2:5">
      <c r="B889" s="64"/>
      <c r="C889" s="79"/>
      <c r="D889" s="16"/>
      <c r="E889" s="47"/>
    </row>
    <row r="890" spans="2:5">
      <c r="B890" s="64"/>
      <c r="C890" s="79"/>
      <c r="D890" s="16"/>
      <c r="E890" s="47"/>
    </row>
    <row r="891" spans="2:5">
      <c r="B891" s="64"/>
      <c r="C891" s="79"/>
      <c r="D891" s="16"/>
      <c r="E891" s="47"/>
    </row>
    <row r="892" spans="2:5">
      <c r="B892" s="64"/>
      <c r="C892" s="79"/>
      <c r="D892" s="16"/>
      <c r="E892" s="47"/>
    </row>
    <row r="893" spans="2:5">
      <c r="B893" s="64"/>
      <c r="C893" s="79"/>
      <c r="D893" s="16"/>
      <c r="E893" s="47"/>
    </row>
    <row r="894" spans="2:5">
      <c r="B894" s="64"/>
      <c r="C894" s="79"/>
      <c r="D894" s="16"/>
      <c r="E894" s="47"/>
    </row>
    <row r="895" spans="2:5">
      <c r="B895" s="64"/>
      <c r="C895" s="79"/>
      <c r="D895" s="16"/>
      <c r="E895" s="47"/>
    </row>
    <row r="896" spans="2:5">
      <c r="B896" s="64"/>
      <c r="C896" s="79"/>
      <c r="D896" s="16"/>
      <c r="E896" s="47"/>
    </row>
    <row r="897" spans="2:5">
      <c r="B897" s="64"/>
      <c r="C897" s="79"/>
      <c r="D897" s="16"/>
      <c r="E897" s="47"/>
    </row>
    <row r="898" spans="2:5">
      <c r="B898" s="64"/>
      <c r="C898" s="79"/>
      <c r="D898" s="16"/>
      <c r="E898" s="47"/>
    </row>
    <row r="899" spans="2:5">
      <c r="B899" s="64"/>
      <c r="C899" s="79"/>
      <c r="D899" s="16"/>
      <c r="E899" s="47"/>
    </row>
    <row r="900" spans="2:5">
      <c r="B900" s="64"/>
      <c r="C900" s="79"/>
      <c r="D900" s="16"/>
      <c r="E900" s="47"/>
    </row>
    <row r="901" spans="2:5">
      <c r="B901" s="64"/>
      <c r="C901" s="79"/>
      <c r="D901" s="16"/>
      <c r="E901" s="47"/>
    </row>
    <row r="902" spans="2:5">
      <c r="B902" s="64"/>
      <c r="C902" s="79"/>
      <c r="D902" s="16"/>
      <c r="E902" s="47"/>
    </row>
    <row r="903" spans="2:5">
      <c r="B903" s="64"/>
      <c r="C903" s="79"/>
      <c r="D903" s="16"/>
      <c r="E903" s="47"/>
    </row>
    <row r="904" spans="2:5">
      <c r="B904" s="64"/>
      <c r="C904" s="79"/>
      <c r="D904" s="16"/>
      <c r="E904" s="47"/>
    </row>
    <row r="905" spans="2:5">
      <c r="B905" s="64"/>
      <c r="C905" s="79"/>
      <c r="D905" s="16"/>
      <c r="E905" s="47"/>
    </row>
    <row r="906" spans="2:5">
      <c r="B906" s="64"/>
      <c r="C906" s="79"/>
      <c r="D906" s="16"/>
      <c r="E906" s="47"/>
    </row>
    <row r="907" spans="2:5">
      <c r="B907" s="64"/>
      <c r="C907" s="79"/>
      <c r="D907" s="16"/>
      <c r="E907" s="47"/>
    </row>
    <row r="908" spans="2:5">
      <c r="B908" s="64"/>
      <c r="C908" s="79"/>
      <c r="D908" s="16"/>
      <c r="E908" s="47"/>
    </row>
    <row r="909" spans="2:5">
      <c r="B909" s="64"/>
      <c r="C909" s="79"/>
      <c r="D909" s="16"/>
      <c r="E909" s="47"/>
    </row>
    <row r="910" spans="2:5">
      <c r="B910" s="64"/>
      <c r="C910" s="79"/>
      <c r="D910" s="16"/>
      <c r="E910" s="47"/>
    </row>
    <row r="911" spans="2:5">
      <c r="B911" s="64"/>
      <c r="C911" s="79"/>
      <c r="D911" s="16"/>
      <c r="E911" s="47"/>
    </row>
    <row r="912" spans="2:5">
      <c r="B912" s="64"/>
      <c r="C912" s="79"/>
      <c r="D912" s="16"/>
      <c r="E912" s="47"/>
    </row>
    <row r="913" spans="2:5">
      <c r="B913" s="64"/>
      <c r="C913" s="79"/>
      <c r="D913" s="16"/>
      <c r="E913" s="47"/>
    </row>
    <row r="914" spans="2:5">
      <c r="B914" s="64"/>
      <c r="C914" s="79"/>
      <c r="D914" s="16"/>
      <c r="E914" s="47"/>
    </row>
    <row r="915" spans="2:5">
      <c r="B915" s="64"/>
      <c r="C915" s="79"/>
      <c r="D915" s="16"/>
      <c r="E915" s="47"/>
    </row>
    <row r="916" spans="2:5">
      <c r="B916" s="64"/>
      <c r="C916" s="79"/>
      <c r="D916" s="16"/>
      <c r="E916" s="47"/>
    </row>
    <row r="917" spans="2:5">
      <c r="B917" s="64"/>
      <c r="C917" s="79"/>
      <c r="D917" s="16"/>
      <c r="E917" s="47"/>
    </row>
    <row r="918" spans="2:5">
      <c r="B918" s="64"/>
      <c r="C918" s="79"/>
      <c r="D918" s="16"/>
      <c r="E918" s="47"/>
    </row>
    <row r="919" spans="2:5">
      <c r="B919" s="64"/>
      <c r="C919" s="79"/>
      <c r="D919" s="16"/>
      <c r="E919" s="47"/>
    </row>
    <row r="920" spans="2:5">
      <c r="B920" s="64"/>
      <c r="C920" s="79"/>
      <c r="D920" s="16"/>
      <c r="E920" s="47"/>
    </row>
    <row r="921" spans="2:5">
      <c r="B921" s="64"/>
      <c r="C921" s="79"/>
      <c r="D921" s="16"/>
      <c r="E921" s="47"/>
    </row>
    <row r="922" spans="2:5">
      <c r="B922" s="64"/>
      <c r="C922" s="79"/>
      <c r="D922" s="16"/>
      <c r="E922" s="47"/>
    </row>
    <row r="923" spans="2:5">
      <c r="B923" s="64"/>
      <c r="C923" s="79"/>
      <c r="D923" s="16"/>
      <c r="E923" s="47"/>
    </row>
    <row r="924" spans="2:5">
      <c r="B924" s="64"/>
      <c r="C924" s="79"/>
      <c r="D924" s="16"/>
      <c r="E924" s="47"/>
    </row>
    <row r="925" spans="2:5">
      <c r="B925" s="64"/>
      <c r="C925" s="79"/>
      <c r="D925" s="16"/>
      <c r="E925" s="47"/>
    </row>
    <row r="926" spans="2:5">
      <c r="B926" s="64"/>
      <c r="C926" s="79"/>
      <c r="D926" s="16"/>
      <c r="E926" s="47"/>
    </row>
    <row r="927" spans="2:5">
      <c r="B927" s="64"/>
      <c r="C927" s="79"/>
      <c r="D927" s="16"/>
      <c r="E927" s="47"/>
    </row>
    <row r="928" spans="2:5">
      <c r="B928" s="64"/>
      <c r="C928" s="79"/>
      <c r="D928" s="16"/>
      <c r="E928" s="47"/>
    </row>
    <row r="929" spans="2:5">
      <c r="B929" s="64"/>
      <c r="C929" s="79"/>
      <c r="D929" s="16"/>
      <c r="E929" s="47"/>
    </row>
    <row r="930" spans="2:5">
      <c r="B930" s="64"/>
      <c r="C930" s="79"/>
      <c r="D930" s="16"/>
      <c r="E930" s="47"/>
    </row>
    <row r="931" spans="2:5">
      <c r="B931" s="64"/>
      <c r="C931" s="79"/>
      <c r="D931" s="16"/>
      <c r="E931" s="47"/>
    </row>
    <row r="932" spans="2:5">
      <c r="B932" s="64"/>
      <c r="C932" s="79"/>
      <c r="D932" s="16"/>
      <c r="E932" s="47"/>
    </row>
    <row r="933" spans="2:5">
      <c r="B933" s="64"/>
      <c r="C933" s="79"/>
      <c r="D933" s="16"/>
      <c r="E933" s="47"/>
    </row>
    <row r="934" spans="2:5">
      <c r="B934" s="64"/>
      <c r="C934" s="79"/>
      <c r="D934" s="16"/>
      <c r="E934" s="47"/>
    </row>
    <row r="935" spans="2:5">
      <c r="B935" s="64"/>
      <c r="C935" s="79"/>
      <c r="D935" s="16"/>
      <c r="E935" s="47"/>
    </row>
    <row r="936" spans="2:5">
      <c r="B936" s="64"/>
      <c r="C936" s="79"/>
      <c r="D936" s="16"/>
      <c r="E936" s="47"/>
    </row>
    <row r="937" spans="2:5">
      <c r="B937" s="64"/>
      <c r="C937" s="79"/>
      <c r="D937" s="16"/>
      <c r="E937" s="47"/>
    </row>
    <row r="938" spans="2:5">
      <c r="B938" s="64"/>
      <c r="C938" s="79"/>
      <c r="D938" s="16"/>
      <c r="E938" s="47"/>
    </row>
    <row r="939" spans="2:5">
      <c r="B939" s="64"/>
      <c r="C939" s="79"/>
      <c r="D939" s="16"/>
      <c r="E939" s="47"/>
    </row>
    <row r="940" spans="2:5">
      <c r="B940" s="64"/>
      <c r="C940" s="79"/>
      <c r="D940" s="16"/>
      <c r="E940" s="47"/>
    </row>
    <row r="941" spans="2:5">
      <c r="B941" s="64"/>
      <c r="C941" s="79"/>
      <c r="D941" s="16"/>
      <c r="E941" s="47"/>
    </row>
    <row r="942" spans="2:5">
      <c r="B942" s="64"/>
      <c r="C942" s="79"/>
      <c r="D942" s="16"/>
      <c r="E942" s="47"/>
    </row>
    <row r="943" spans="2:5">
      <c r="B943" s="64"/>
      <c r="C943" s="79"/>
      <c r="D943" s="16"/>
      <c r="E943" s="47"/>
    </row>
    <row r="944" spans="2:5">
      <c r="B944" s="64"/>
      <c r="C944" s="79"/>
      <c r="D944" s="16"/>
      <c r="E944" s="47"/>
    </row>
    <row r="945" spans="2:5">
      <c r="B945" s="64"/>
      <c r="C945" s="79"/>
      <c r="D945" s="16"/>
      <c r="E945" s="47"/>
    </row>
    <row r="946" spans="2:5">
      <c r="B946" s="64"/>
      <c r="C946" s="79"/>
      <c r="D946" s="16"/>
      <c r="E946" s="47"/>
    </row>
    <row r="947" spans="2:5">
      <c r="B947" s="64"/>
      <c r="C947" s="79"/>
      <c r="D947" s="16"/>
      <c r="E947" s="47"/>
    </row>
    <row r="948" spans="2:5">
      <c r="B948" s="64"/>
      <c r="C948" s="79"/>
      <c r="D948" s="16"/>
      <c r="E948" s="47"/>
    </row>
    <row r="949" spans="2:5">
      <c r="B949" s="64"/>
      <c r="C949" s="79"/>
      <c r="D949" s="16"/>
      <c r="E949" s="47"/>
    </row>
    <row r="950" spans="2:5">
      <c r="B950" s="64"/>
      <c r="C950" s="79"/>
      <c r="D950" s="16"/>
      <c r="E950" s="47"/>
    </row>
    <row r="951" spans="2:5">
      <c r="B951" s="64"/>
      <c r="C951" s="79"/>
      <c r="D951" s="16"/>
      <c r="E951" s="47"/>
    </row>
    <row r="952" spans="2:5">
      <c r="B952" s="64"/>
      <c r="C952" s="79"/>
      <c r="D952" s="16"/>
      <c r="E952" s="47"/>
    </row>
    <row r="953" spans="2:5">
      <c r="B953" s="64"/>
      <c r="C953" s="79"/>
      <c r="D953" s="16"/>
      <c r="E953" s="47"/>
    </row>
    <row r="954" spans="2:5">
      <c r="B954" s="64"/>
      <c r="C954" s="79"/>
      <c r="D954" s="16"/>
      <c r="E954" s="47"/>
    </row>
    <row r="955" spans="2:5">
      <c r="B955" s="64"/>
      <c r="C955" s="79"/>
      <c r="D955" s="16"/>
      <c r="E955" s="47"/>
    </row>
    <row r="956" spans="2:5">
      <c r="B956" s="64"/>
      <c r="C956" s="79"/>
      <c r="D956" s="16"/>
      <c r="E956" s="47"/>
    </row>
    <row r="957" spans="2:5">
      <c r="B957" s="64"/>
      <c r="C957" s="79"/>
      <c r="D957" s="16"/>
      <c r="E957" s="47"/>
    </row>
    <row r="958" spans="2:5">
      <c r="B958" s="64"/>
      <c r="C958" s="79"/>
      <c r="D958" s="16"/>
      <c r="E958" s="47"/>
    </row>
    <row r="959" spans="2:5">
      <c r="B959" s="64"/>
      <c r="C959" s="79"/>
      <c r="D959" s="16"/>
      <c r="E959" s="47"/>
    </row>
    <row r="960" spans="2:5">
      <c r="B960" s="64"/>
      <c r="C960" s="79"/>
      <c r="D960" s="16"/>
      <c r="E960" s="47"/>
    </row>
    <row r="961" spans="2:5">
      <c r="B961" s="64"/>
      <c r="C961" s="79"/>
      <c r="D961" s="16"/>
      <c r="E961" s="47"/>
    </row>
    <row r="962" spans="2:5">
      <c r="B962" s="64"/>
      <c r="C962" s="79"/>
      <c r="D962" s="16"/>
      <c r="E962" s="47"/>
    </row>
    <row r="963" spans="2:5">
      <c r="B963" s="64"/>
      <c r="C963" s="79"/>
      <c r="D963" s="16"/>
      <c r="E963" s="47"/>
    </row>
    <row r="964" spans="2:5">
      <c r="B964" s="64"/>
      <c r="C964" s="79"/>
      <c r="D964" s="16"/>
      <c r="E964" s="47"/>
    </row>
    <row r="965" spans="2:5">
      <c r="B965" s="64"/>
      <c r="C965" s="79"/>
      <c r="D965" s="16"/>
      <c r="E965" s="47"/>
    </row>
    <row r="966" spans="2:5">
      <c r="B966" s="64"/>
      <c r="C966" s="79"/>
      <c r="D966" s="16"/>
      <c r="E966" s="47"/>
    </row>
    <row r="967" spans="2:5">
      <c r="B967" s="64"/>
      <c r="C967" s="79"/>
      <c r="D967" s="16"/>
      <c r="E967" s="47"/>
    </row>
    <row r="968" spans="2:5">
      <c r="B968" s="64"/>
      <c r="C968" s="79"/>
      <c r="D968" s="16"/>
      <c r="E968" s="47"/>
    </row>
    <row r="969" spans="2:5">
      <c r="B969" s="64"/>
      <c r="C969" s="79"/>
      <c r="D969" s="16"/>
      <c r="E969" s="47"/>
    </row>
    <row r="970" spans="2:5">
      <c r="B970" s="64"/>
      <c r="C970" s="79"/>
      <c r="D970" s="16"/>
      <c r="E970" s="47"/>
    </row>
    <row r="971" spans="2:5">
      <c r="B971" s="64"/>
      <c r="C971" s="79"/>
      <c r="D971" s="16"/>
      <c r="E971" s="47"/>
    </row>
    <row r="972" spans="2:5">
      <c r="B972" s="64"/>
      <c r="C972" s="79"/>
      <c r="D972" s="16"/>
      <c r="E972" s="47"/>
    </row>
    <row r="973" spans="2:5">
      <c r="B973" s="64"/>
      <c r="C973" s="79"/>
      <c r="D973" s="16"/>
      <c r="E973" s="47"/>
    </row>
    <row r="974" spans="2:5">
      <c r="B974" s="64"/>
      <c r="C974" s="79"/>
      <c r="D974" s="16"/>
      <c r="E974" s="47"/>
    </row>
    <row r="975" spans="2:5">
      <c r="B975" s="64"/>
      <c r="C975" s="79"/>
      <c r="D975" s="16"/>
      <c r="E975" s="47"/>
    </row>
    <row r="976" spans="2:5">
      <c r="B976" s="64"/>
      <c r="C976" s="79"/>
      <c r="D976" s="16"/>
      <c r="E976" s="47"/>
    </row>
    <row r="977" spans="2:5">
      <c r="B977" s="64"/>
      <c r="C977" s="79"/>
      <c r="D977" s="16"/>
      <c r="E977" s="47"/>
    </row>
    <row r="978" spans="2:5">
      <c r="B978" s="64"/>
      <c r="C978" s="79"/>
      <c r="D978" s="16"/>
      <c r="E978" s="47"/>
    </row>
    <row r="979" spans="2:5">
      <c r="B979" s="64"/>
      <c r="C979" s="79"/>
      <c r="D979" s="16"/>
      <c r="E979" s="47"/>
    </row>
    <row r="980" spans="2:5">
      <c r="B980" s="64"/>
      <c r="C980" s="79"/>
      <c r="D980" s="16"/>
      <c r="E980" s="47"/>
    </row>
    <row r="981" spans="2:5">
      <c r="B981" s="64"/>
      <c r="C981" s="79"/>
      <c r="D981" s="16"/>
      <c r="E981" s="47"/>
    </row>
    <row r="982" spans="2:5">
      <c r="B982" s="64"/>
      <c r="C982" s="79"/>
      <c r="D982" s="16"/>
      <c r="E982" s="47"/>
    </row>
    <row r="983" spans="2:5">
      <c r="B983" s="64"/>
      <c r="C983" s="79"/>
      <c r="D983" s="16"/>
      <c r="E983" s="47"/>
    </row>
    <row r="984" spans="2:5">
      <c r="B984" s="64"/>
      <c r="C984" s="79"/>
      <c r="D984" s="16"/>
      <c r="E984" s="47"/>
    </row>
    <row r="985" spans="2:5">
      <c r="B985" s="64"/>
      <c r="C985" s="79"/>
      <c r="D985" s="16"/>
      <c r="E985" s="47"/>
    </row>
    <row r="986" spans="2:5">
      <c r="B986" s="64"/>
      <c r="C986" s="79"/>
      <c r="D986" s="16"/>
      <c r="E986" s="47"/>
    </row>
    <row r="987" spans="2:5">
      <c r="B987" s="64"/>
      <c r="C987" s="79"/>
      <c r="D987" s="16"/>
      <c r="E987" s="47"/>
    </row>
  </sheetData>
  <pageMargins left="0.75" right="0.75" top="1" bottom="1" header="0" footer="0"/>
  <pageSetup paperSize="9" scale="54" fitToWidth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B9201B-DC59-49F2-8309-71B69A9BCBE0}">
  <sheetPr>
    <pageSetUpPr fitToPage="1"/>
  </sheetPr>
  <dimension ref="A1:DX987"/>
  <sheetViews>
    <sheetView zoomScaleNormal="100" workbookViewId="0">
      <pane xSplit="5" ySplit="3" topLeftCell="F31" activePane="bottomRight" state="frozen"/>
      <selection pane="topRight" activeCell="F1" sqref="F1"/>
      <selection pane="bottomLeft" activeCell="A4" sqref="A4"/>
      <selection pane="bottomRight" activeCell="C56" sqref="C56"/>
    </sheetView>
  </sheetViews>
  <sheetFormatPr defaultColWidth="14.42578125" defaultRowHeight="15"/>
  <cols>
    <col min="1" max="1" width="36.7109375" style="117" bestFit="1" customWidth="1"/>
    <col min="2" max="2" width="14" style="65" bestFit="1" customWidth="1"/>
    <col min="3" max="3" width="14" style="80" bestFit="1" customWidth="1"/>
    <col min="4" max="4" width="14" style="1" customWidth="1"/>
    <col min="5" max="5" width="12.140625" style="48" bestFit="1" customWidth="1"/>
    <col min="6" max="6" width="14.28515625" style="1" customWidth="1"/>
    <col min="7" max="7" width="12.7109375" style="1" customWidth="1"/>
    <col min="8" max="9" width="13.140625" style="1" customWidth="1"/>
    <col min="10" max="10" width="14.28515625" style="1" customWidth="1"/>
    <col min="11" max="12" width="13.140625" style="1" customWidth="1"/>
    <col min="13" max="13" width="15" style="1" customWidth="1"/>
    <col min="14" max="15" width="14.42578125" style="1" customWidth="1"/>
    <col min="16" max="36" width="14.28515625" style="1" customWidth="1"/>
    <col min="37" max="37" width="14.42578125" style="1" collapsed="1"/>
    <col min="38" max="16384" width="14.42578125" style="1"/>
  </cols>
  <sheetData>
    <row r="1" spans="1:128">
      <c r="A1" s="88" t="s">
        <v>67</v>
      </c>
      <c r="B1" s="88"/>
      <c r="C1" s="88"/>
      <c r="D1" s="88"/>
      <c r="E1" s="89"/>
      <c r="F1" s="90" t="str">
        <f>CF!AJ1</f>
        <v>ср</v>
      </c>
      <c r="G1" s="90" t="str">
        <f>CF!AK1</f>
        <v>чт</v>
      </c>
      <c r="H1" s="90" t="str">
        <f>CF!AL1</f>
        <v>пт</v>
      </c>
      <c r="I1" s="90" t="str">
        <f>CF!AM1</f>
        <v>сб</v>
      </c>
      <c r="J1" s="90" t="str">
        <f>CF!AN1</f>
        <v>вс</v>
      </c>
      <c r="K1" s="90" t="str">
        <f>CF!AO1</f>
        <v>пн</v>
      </c>
      <c r="L1" s="90" t="str">
        <f>CF!AP1</f>
        <v>вт</v>
      </c>
      <c r="M1" s="90" t="str">
        <f>CF!AQ1</f>
        <v>ср</v>
      </c>
      <c r="N1" s="90" t="str">
        <f>CF!AR1</f>
        <v>чт</v>
      </c>
      <c r="O1" s="90" t="str">
        <f>CF!AS1</f>
        <v>пт</v>
      </c>
      <c r="P1" s="90" t="str">
        <f>CF!AT1</f>
        <v>сб</v>
      </c>
      <c r="Q1" s="90" t="str">
        <f>CF!AU1</f>
        <v>вс</v>
      </c>
      <c r="R1" s="90" t="str">
        <f>CF!AV1</f>
        <v>пн</v>
      </c>
      <c r="S1" s="90" t="str">
        <f>CF!AW1</f>
        <v>вт</v>
      </c>
      <c r="T1" s="90" t="str">
        <f>CF!AX1</f>
        <v>ср</v>
      </c>
      <c r="U1" s="90" t="str">
        <f>CF!AY1</f>
        <v>чт</v>
      </c>
      <c r="V1" s="90" t="str">
        <f>CF!AZ1</f>
        <v>пт</v>
      </c>
      <c r="W1" s="90" t="str">
        <f>CF!BA1</f>
        <v>сб</v>
      </c>
      <c r="X1" s="90" t="str">
        <f>CF!BB1</f>
        <v>вс</v>
      </c>
      <c r="Y1" s="90" t="str">
        <f>CF!BC1</f>
        <v>пн</v>
      </c>
      <c r="Z1" s="90" t="str">
        <f>CF!BD1</f>
        <v>вт</v>
      </c>
      <c r="AA1" s="90" t="str">
        <f>CF!BE1</f>
        <v>ср</v>
      </c>
      <c r="AB1" s="90" t="str">
        <f>CF!BF1</f>
        <v>чт</v>
      </c>
      <c r="AC1" s="90" t="str">
        <f>CF!BG1</f>
        <v>пт</v>
      </c>
      <c r="AD1" s="90" t="str">
        <f>CF!BH1</f>
        <v>сб</v>
      </c>
      <c r="AE1" s="90" t="str">
        <f>CF!BI1</f>
        <v>вс</v>
      </c>
      <c r="AF1" s="90" t="str">
        <f>CF!BJ1</f>
        <v>пн</v>
      </c>
      <c r="AG1" s="90" t="str">
        <f>CF!BK1</f>
        <v>вт</v>
      </c>
      <c r="AH1" s="90" t="str">
        <f>CF!BL1</f>
        <v>ср</v>
      </c>
      <c r="AI1" s="90" t="str">
        <f>CF!BM1</f>
        <v>чт</v>
      </c>
      <c r="AJ1" s="90" t="str">
        <f>CF!BN1</f>
        <v>пт</v>
      </c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</row>
    <row r="2" spans="1:128" ht="20.100000000000001" customHeight="1">
      <c r="A2" s="91" t="s">
        <v>59</v>
      </c>
      <c r="B2" s="49" t="s">
        <v>48</v>
      </c>
      <c r="C2" s="66" t="s">
        <v>49</v>
      </c>
      <c r="D2" s="18" t="s">
        <v>50</v>
      </c>
      <c r="E2" s="18" t="s">
        <v>51</v>
      </c>
      <c r="F2" s="87">
        <f>CF!AJ2</f>
        <v>46204</v>
      </c>
      <c r="G2" s="87">
        <f>CF!AK2</f>
        <v>46205</v>
      </c>
      <c r="H2" s="87">
        <f>CF!AL2</f>
        <v>46206</v>
      </c>
      <c r="I2" s="87">
        <f>CF!AM2</f>
        <v>46207</v>
      </c>
      <c r="J2" s="87">
        <f>CF!AN2</f>
        <v>46208</v>
      </c>
      <c r="K2" s="87">
        <f>CF!AO2</f>
        <v>46209</v>
      </c>
      <c r="L2" s="87">
        <f>CF!AP2</f>
        <v>46210</v>
      </c>
      <c r="M2" s="87">
        <f>CF!AQ2</f>
        <v>46211</v>
      </c>
      <c r="N2" s="87">
        <f>CF!AR2</f>
        <v>46212</v>
      </c>
      <c r="O2" s="87">
        <f>CF!AS2</f>
        <v>46213</v>
      </c>
      <c r="P2" s="87">
        <f>CF!AT2</f>
        <v>46214</v>
      </c>
      <c r="Q2" s="87">
        <f>CF!AU2</f>
        <v>46215</v>
      </c>
      <c r="R2" s="87">
        <f>CF!AV2</f>
        <v>46216</v>
      </c>
      <c r="S2" s="87">
        <f>CF!AW2</f>
        <v>46217</v>
      </c>
      <c r="T2" s="87">
        <f>CF!AX2</f>
        <v>46218</v>
      </c>
      <c r="U2" s="87">
        <f>CF!AY2</f>
        <v>46219</v>
      </c>
      <c r="V2" s="87">
        <f>CF!AZ2</f>
        <v>46220</v>
      </c>
      <c r="W2" s="87">
        <f>CF!BA2</f>
        <v>46221</v>
      </c>
      <c r="X2" s="87">
        <f>CF!BB2</f>
        <v>46222</v>
      </c>
      <c r="Y2" s="87">
        <f>CF!BC2</f>
        <v>46223</v>
      </c>
      <c r="Z2" s="87">
        <f>CF!BD2</f>
        <v>46224</v>
      </c>
      <c r="AA2" s="87">
        <f>CF!BE2</f>
        <v>46225</v>
      </c>
      <c r="AB2" s="87">
        <f>CF!BF2</f>
        <v>46226</v>
      </c>
      <c r="AC2" s="87">
        <f>CF!BG2</f>
        <v>46227</v>
      </c>
      <c r="AD2" s="87">
        <f>CF!BH2</f>
        <v>46228</v>
      </c>
      <c r="AE2" s="87">
        <f>CF!BI2</f>
        <v>46229</v>
      </c>
      <c r="AF2" s="87">
        <f>CF!BJ2</f>
        <v>46230</v>
      </c>
      <c r="AG2" s="87">
        <f>CF!BK2</f>
        <v>46231</v>
      </c>
      <c r="AH2" s="87">
        <f>CF!BL2</f>
        <v>46232</v>
      </c>
      <c r="AI2" s="87">
        <f>CF!BM2</f>
        <v>46233</v>
      </c>
      <c r="AJ2" s="87">
        <f>CF!BN2</f>
        <v>46234</v>
      </c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</row>
    <row r="3" spans="1:128" s="9" customFormat="1" ht="21.95" customHeight="1">
      <c r="A3" s="4" t="s">
        <v>0</v>
      </c>
      <c r="B3" s="50"/>
      <c r="C3" s="67"/>
      <c r="D3" s="4"/>
      <c r="E3" s="34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</row>
    <row r="4" spans="1:128">
      <c r="A4" s="19" t="s">
        <v>1</v>
      </c>
      <c r="B4" s="51"/>
      <c r="C4" s="68"/>
      <c r="D4" s="19"/>
      <c r="E4" s="35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</row>
    <row r="5" spans="1:128">
      <c r="A5" s="143" t="s">
        <v>36</v>
      </c>
      <c r="B5" s="52">
        <f>SUMIFS(F5:AJ5,$F$2:$AJ$2,"&gt;="&amp;DATE(2026,7,1),$F$2:$AJ$2,"&lt;="&amp;DATE(2026,7,31))</f>
        <v>0</v>
      </c>
      <c r="C5" s="69">
        <f>SUMIFS('CF fact'!$C5:$DT5,'CF fact'!$C$2:$DT$2,"&gt;="&amp;DATE(2026,7,1),'CF fact'!$C$2:$DT$2,"&lt;="&amp;DATE(2026,7,31))</f>
        <v>0</v>
      </c>
      <c r="D5" s="21">
        <f t="shared" ref="D5:D48" si="0">IF($B5="","",C5-B5)</f>
        <v>0</v>
      </c>
      <c r="E5" s="36" t="str">
        <f t="shared" ref="E5:E48" si="1">IF(OR($B5="",B5=0),"",(C5-B5)/ABS(B5))</f>
        <v/>
      </c>
      <c r="F5" s="10">
        <f>CF!AJ5</f>
        <v>0</v>
      </c>
      <c r="G5" s="10">
        <f>CF!AK5</f>
        <v>0</v>
      </c>
      <c r="H5" s="10">
        <f>CF!AL5</f>
        <v>0</v>
      </c>
      <c r="I5" s="10">
        <f>CF!AM5</f>
        <v>0</v>
      </c>
      <c r="J5" s="10">
        <f>CF!AN5</f>
        <v>0</v>
      </c>
      <c r="K5" s="10">
        <f>CF!AO5</f>
        <v>0</v>
      </c>
      <c r="L5" s="10">
        <f>CF!AP5</f>
        <v>0</v>
      </c>
      <c r="M5" s="10">
        <f>CF!AQ5</f>
        <v>0</v>
      </c>
      <c r="N5" s="10">
        <f>CF!AR5</f>
        <v>0</v>
      </c>
      <c r="O5" s="10">
        <f>CF!AS5</f>
        <v>0</v>
      </c>
      <c r="P5" s="10">
        <f>CF!AT5</f>
        <v>0</v>
      </c>
      <c r="Q5" s="10">
        <f>CF!AU5</f>
        <v>0</v>
      </c>
      <c r="R5" s="10">
        <f>CF!AV5</f>
        <v>0</v>
      </c>
      <c r="S5" s="10">
        <f>CF!AW5</f>
        <v>0</v>
      </c>
      <c r="T5" s="10">
        <f>CF!AX5</f>
        <v>0</v>
      </c>
      <c r="U5" s="10">
        <f>CF!AY5</f>
        <v>0</v>
      </c>
      <c r="V5" s="10">
        <f>CF!AZ5</f>
        <v>0</v>
      </c>
      <c r="W5" s="10">
        <f>CF!BA5</f>
        <v>0</v>
      </c>
      <c r="X5" s="10">
        <f>CF!BB5</f>
        <v>0</v>
      </c>
      <c r="Y5" s="10">
        <f>CF!BC5</f>
        <v>0</v>
      </c>
      <c r="Z5" s="10">
        <f>CF!BD5</f>
        <v>0</v>
      </c>
      <c r="AA5" s="10">
        <f>CF!BE5</f>
        <v>0</v>
      </c>
      <c r="AB5" s="10">
        <f>CF!BF5</f>
        <v>0</v>
      </c>
      <c r="AC5" s="10">
        <f>CF!BG5</f>
        <v>0</v>
      </c>
      <c r="AD5" s="10">
        <f>CF!BH5</f>
        <v>0</v>
      </c>
      <c r="AE5" s="10">
        <f>CF!BI5</f>
        <v>0</v>
      </c>
      <c r="AF5" s="10">
        <f>CF!BJ5</f>
        <v>0</v>
      </c>
      <c r="AG5" s="10">
        <f>CF!BK5</f>
        <v>0</v>
      </c>
      <c r="AH5" s="10">
        <f>CF!BL5</f>
        <v>0</v>
      </c>
      <c r="AI5" s="10">
        <f>CF!BM5</f>
        <v>0</v>
      </c>
      <c r="AJ5" s="10">
        <f>CF!BN5</f>
        <v>0</v>
      </c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</row>
    <row r="6" spans="1:128">
      <c r="A6" s="144" t="s">
        <v>35</v>
      </c>
      <c r="B6" s="53">
        <f>SUMIFS(F6:AJ6,$F$2:$AJ$2,"&gt;="&amp;DATE(2026,7,1),$F$2:$AJ$2,"&lt;="&amp;DATE(2026,7,31))</f>
        <v>35564404</v>
      </c>
      <c r="C6" s="69">
        <f>SUMIFS('CF fact'!$C6:$DT6,'CF fact'!$C$2:$DT$2,"&gt;="&amp;DATE(2026,7,1),'CF fact'!$C$2:$DT$2,"&lt;="&amp;DATE(2026,7,31))</f>
        <v>0</v>
      </c>
      <c r="D6" s="21">
        <f t="shared" si="0"/>
        <v>-35564404</v>
      </c>
      <c r="E6" s="36">
        <f t="shared" si="1"/>
        <v>-1</v>
      </c>
      <c r="F6" s="10">
        <f>CF!AJ6</f>
        <v>0</v>
      </c>
      <c r="G6" s="10">
        <f>CF!AK6</f>
        <v>0</v>
      </c>
      <c r="H6" s="10">
        <f>CF!AL6</f>
        <v>0</v>
      </c>
      <c r="I6" s="10">
        <f>CF!AM6</f>
        <v>0</v>
      </c>
      <c r="J6" s="10">
        <f>CF!AN6</f>
        <v>0</v>
      </c>
      <c r="K6" s="10">
        <f>CF!AO6</f>
        <v>0</v>
      </c>
      <c r="L6" s="10">
        <f>CF!AP6</f>
        <v>28191404</v>
      </c>
      <c r="M6" s="10">
        <f>CF!AQ6</f>
        <v>0</v>
      </c>
      <c r="N6" s="10">
        <f>CF!AR6</f>
        <v>0</v>
      </c>
      <c r="O6" s="10">
        <f>CF!AS6</f>
        <v>0</v>
      </c>
      <c r="P6" s="10">
        <f>CF!AT6</f>
        <v>0</v>
      </c>
      <c r="Q6" s="10">
        <f>CF!AU6</f>
        <v>0</v>
      </c>
      <c r="R6" s="10">
        <f>CF!AV6</f>
        <v>0</v>
      </c>
      <c r="S6" s="10">
        <f>CF!AW6</f>
        <v>0</v>
      </c>
      <c r="T6" s="10">
        <f>CF!AX6</f>
        <v>0</v>
      </c>
      <c r="U6" s="10">
        <f>CF!AY6</f>
        <v>0</v>
      </c>
      <c r="V6" s="10">
        <f>CF!AZ6</f>
        <v>0</v>
      </c>
      <c r="W6" s="10">
        <f>CF!BA6</f>
        <v>0</v>
      </c>
      <c r="X6" s="10">
        <f>CF!BB6</f>
        <v>0</v>
      </c>
      <c r="Y6" s="10">
        <f>CF!BC6</f>
        <v>2618000</v>
      </c>
      <c r="Z6" s="10">
        <f>CF!BD6</f>
        <v>0</v>
      </c>
      <c r="AA6" s="10">
        <f>CF!BE6</f>
        <v>0</v>
      </c>
      <c r="AB6" s="10">
        <f>CF!BF6</f>
        <v>0</v>
      </c>
      <c r="AC6" s="10">
        <f>CF!BG6</f>
        <v>0</v>
      </c>
      <c r="AD6" s="10">
        <f>CF!BH6</f>
        <v>0</v>
      </c>
      <c r="AE6" s="10">
        <f>CF!BI6</f>
        <v>0</v>
      </c>
      <c r="AF6" s="10">
        <f>CF!BJ6</f>
        <v>0</v>
      </c>
      <c r="AG6" s="10">
        <f>CF!BK6</f>
        <v>0</v>
      </c>
      <c r="AH6" s="10">
        <f>CF!BL6</f>
        <v>0</v>
      </c>
      <c r="AI6" s="10">
        <f>CF!BM6</f>
        <v>4755000</v>
      </c>
      <c r="AJ6" s="10">
        <f>CF!BN6</f>
        <v>0</v>
      </c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</row>
    <row r="7" spans="1:128">
      <c r="A7" s="145" t="s">
        <v>37</v>
      </c>
      <c r="B7" s="54">
        <f>SUMIFS(F7:AJ7,$F$2:$AJ$2,"&gt;="&amp;DATE(2026,7,1),$F$2:$AJ$2,"&lt;="&amp;DATE(2026,7,31))</f>
        <v>19115295.199999999</v>
      </c>
      <c r="C7" s="69">
        <f>SUMIFS('CF fact'!$C7:$DT7,'CF fact'!$C$2:$DT$2,"&gt;="&amp;DATE(2026,7,1),'CF fact'!$C$2:$DT$2,"&lt;="&amp;DATE(2026,7,31))</f>
        <v>0</v>
      </c>
      <c r="D7" s="21">
        <f t="shared" si="0"/>
        <v>-19115295.199999999</v>
      </c>
      <c r="E7" s="36">
        <f t="shared" si="1"/>
        <v>-1</v>
      </c>
      <c r="F7" s="10">
        <f>CF!AJ7</f>
        <v>0</v>
      </c>
      <c r="G7" s="10">
        <f>CF!AK7</f>
        <v>0</v>
      </c>
      <c r="H7" s="10">
        <f>CF!AL7</f>
        <v>0</v>
      </c>
      <c r="I7" s="10">
        <f>CF!AM7</f>
        <v>0</v>
      </c>
      <c r="J7" s="10">
        <f>CF!AN7</f>
        <v>0</v>
      </c>
      <c r="K7" s="10">
        <f>CF!AO7</f>
        <v>0</v>
      </c>
      <c r="L7" s="10">
        <f>CF!AP7</f>
        <v>0</v>
      </c>
      <c r="M7" s="10">
        <f>CF!AQ7</f>
        <v>0</v>
      </c>
      <c r="N7" s="10">
        <f>CF!AR7</f>
        <v>0</v>
      </c>
      <c r="O7" s="10">
        <f>CF!AS7</f>
        <v>0</v>
      </c>
      <c r="P7" s="10">
        <f>CF!AT7</f>
        <v>0</v>
      </c>
      <c r="Q7" s="10">
        <f>CF!AU7</f>
        <v>0</v>
      </c>
      <c r="R7" s="10">
        <f>CF!AV7</f>
        <v>0</v>
      </c>
      <c r="S7" s="10">
        <f>CF!AW7</f>
        <v>0</v>
      </c>
      <c r="T7" s="10">
        <f>CF!AX7</f>
        <v>0</v>
      </c>
      <c r="U7" s="10">
        <f>CF!AY7</f>
        <v>0</v>
      </c>
      <c r="V7" s="10">
        <f>CF!AZ7</f>
        <v>0</v>
      </c>
      <c r="W7" s="10">
        <f>CF!BA7</f>
        <v>0</v>
      </c>
      <c r="X7" s="10">
        <f>CF!BB7</f>
        <v>0</v>
      </c>
      <c r="Y7" s="10">
        <f>CF!BC7</f>
        <v>0</v>
      </c>
      <c r="Z7" s="10">
        <f>CF!BD7</f>
        <v>19115295.199999999</v>
      </c>
      <c r="AA7" s="10">
        <f>CF!BE7</f>
        <v>0</v>
      </c>
      <c r="AB7" s="10">
        <f>CF!BF7</f>
        <v>0</v>
      </c>
      <c r="AC7" s="10">
        <f>CF!BG7</f>
        <v>0</v>
      </c>
      <c r="AD7" s="10">
        <f>CF!BH7</f>
        <v>0</v>
      </c>
      <c r="AE7" s="10">
        <f>CF!BI7</f>
        <v>0</v>
      </c>
      <c r="AF7" s="10">
        <f>CF!BJ7</f>
        <v>0</v>
      </c>
      <c r="AG7" s="10">
        <f>CF!BK7</f>
        <v>0</v>
      </c>
      <c r="AH7" s="10">
        <f>CF!BL7</f>
        <v>0</v>
      </c>
      <c r="AI7" s="10">
        <f>CF!BM7</f>
        <v>0</v>
      </c>
      <c r="AJ7" s="10">
        <f>CF!BN7</f>
        <v>0</v>
      </c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</row>
    <row r="8" spans="1:128">
      <c r="A8" s="145" t="s">
        <v>38</v>
      </c>
      <c r="B8" s="54">
        <f>SUMIFS(F8:AJ8,$F$2:$AJ$2,"&gt;="&amp;DATE(2026,7,1),$F$2:$AJ$2,"&lt;="&amp;DATE(2026,7,31))</f>
        <v>0</v>
      </c>
      <c r="C8" s="69">
        <f>SUMIFS('CF fact'!$C8:$DT8,'CF fact'!$C$2:$DT$2,"&gt;="&amp;DATE(2026,7,1),'CF fact'!$C$2:$DT$2,"&lt;="&amp;DATE(2026,7,31))</f>
        <v>0</v>
      </c>
      <c r="D8" s="21">
        <f t="shared" si="0"/>
        <v>0</v>
      </c>
      <c r="E8" s="36" t="str">
        <f t="shared" si="1"/>
        <v/>
      </c>
      <c r="F8" s="10">
        <f>CF!AJ8</f>
        <v>0</v>
      </c>
      <c r="G8" s="10">
        <f>CF!AK8</f>
        <v>0</v>
      </c>
      <c r="H8" s="10">
        <f>CF!AL8</f>
        <v>0</v>
      </c>
      <c r="I8" s="10">
        <f>CF!AM8</f>
        <v>0</v>
      </c>
      <c r="J8" s="10">
        <f>CF!AN8</f>
        <v>0</v>
      </c>
      <c r="K8" s="10">
        <f>CF!AO8</f>
        <v>0</v>
      </c>
      <c r="L8" s="10">
        <f>CF!AP8</f>
        <v>0</v>
      </c>
      <c r="M8" s="10">
        <f>CF!AQ8</f>
        <v>0</v>
      </c>
      <c r="N8" s="10">
        <f>CF!AR8</f>
        <v>0</v>
      </c>
      <c r="O8" s="10">
        <f>CF!AS8</f>
        <v>0</v>
      </c>
      <c r="P8" s="10">
        <f>CF!AT8</f>
        <v>0</v>
      </c>
      <c r="Q8" s="10">
        <f>CF!AU8</f>
        <v>0</v>
      </c>
      <c r="R8" s="10">
        <f>CF!AV8</f>
        <v>0</v>
      </c>
      <c r="S8" s="10">
        <f>CF!AW8</f>
        <v>0</v>
      </c>
      <c r="T8" s="10">
        <f>CF!AX8</f>
        <v>0</v>
      </c>
      <c r="U8" s="10">
        <f>CF!AY8</f>
        <v>0</v>
      </c>
      <c r="V8" s="10">
        <f>CF!AZ8</f>
        <v>0</v>
      </c>
      <c r="W8" s="10">
        <f>CF!BA8</f>
        <v>0</v>
      </c>
      <c r="X8" s="10">
        <f>CF!BB8</f>
        <v>0</v>
      </c>
      <c r="Y8" s="10">
        <f>CF!BC8</f>
        <v>0</v>
      </c>
      <c r="Z8" s="10">
        <f>CF!BD8</f>
        <v>0</v>
      </c>
      <c r="AA8" s="10">
        <f>CF!BE8</f>
        <v>0</v>
      </c>
      <c r="AB8" s="10">
        <f>CF!BF8</f>
        <v>0</v>
      </c>
      <c r="AC8" s="10">
        <f>CF!BG8</f>
        <v>0</v>
      </c>
      <c r="AD8" s="10">
        <f>CF!BH8</f>
        <v>0</v>
      </c>
      <c r="AE8" s="10">
        <f>CF!BI8</f>
        <v>0</v>
      </c>
      <c r="AF8" s="10">
        <f>CF!BJ8</f>
        <v>0</v>
      </c>
      <c r="AG8" s="10">
        <f>CF!BK8</f>
        <v>0</v>
      </c>
      <c r="AH8" s="10">
        <f>CF!BL8</f>
        <v>0</v>
      </c>
      <c r="AI8" s="10">
        <f>CF!BM8</f>
        <v>0</v>
      </c>
      <c r="AJ8" s="10">
        <f>CF!BN8</f>
        <v>0</v>
      </c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</row>
    <row r="9" spans="1:128">
      <c r="A9" s="123" t="s">
        <v>14</v>
      </c>
      <c r="B9" s="129">
        <f>SUM(B5:B8)</f>
        <v>54679699.200000003</v>
      </c>
      <c r="C9" s="130">
        <f>SUM(C5:C8)</f>
        <v>0</v>
      </c>
      <c r="D9" s="124">
        <f t="shared" si="0"/>
        <v>-54679699.200000003</v>
      </c>
      <c r="E9" s="131">
        <f t="shared" si="1"/>
        <v>-1</v>
      </c>
      <c r="F9" s="125">
        <f>CF!AJ9</f>
        <v>0</v>
      </c>
      <c r="G9" s="125">
        <f>CF!AK9</f>
        <v>0</v>
      </c>
      <c r="H9" s="125">
        <f>CF!AL9</f>
        <v>0</v>
      </c>
      <c r="I9" s="125">
        <f>CF!AM9</f>
        <v>0</v>
      </c>
      <c r="J9" s="125">
        <f>CF!AN9</f>
        <v>0</v>
      </c>
      <c r="K9" s="125">
        <f>CF!AO9</f>
        <v>0</v>
      </c>
      <c r="L9" s="125">
        <f>CF!AP9</f>
        <v>28191404</v>
      </c>
      <c r="M9" s="125">
        <f>CF!AQ9</f>
        <v>0</v>
      </c>
      <c r="N9" s="125">
        <f>CF!AR9</f>
        <v>0</v>
      </c>
      <c r="O9" s="125">
        <f>CF!AS9</f>
        <v>0</v>
      </c>
      <c r="P9" s="125">
        <f>CF!AT9</f>
        <v>0</v>
      </c>
      <c r="Q9" s="125">
        <f>CF!AU9</f>
        <v>0</v>
      </c>
      <c r="R9" s="125">
        <f>CF!AV9</f>
        <v>0</v>
      </c>
      <c r="S9" s="125">
        <f>CF!AW9</f>
        <v>0</v>
      </c>
      <c r="T9" s="125">
        <f>CF!AX9</f>
        <v>0</v>
      </c>
      <c r="U9" s="125">
        <f>CF!AY9</f>
        <v>0</v>
      </c>
      <c r="V9" s="125">
        <f>CF!AZ9</f>
        <v>0</v>
      </c>
      <c r="W9" s="125">
        <f>CF!BA9</f>
        <v>0</v>
      </c>
      <c r="X9" s="125">
        <f>CF!BB9</f>
        <v>0</v>
      </c>
      <c r="Y9" s="125">
        <f>CF!BC9</f>
        <v>2618000</v>
      </c>
      <c r="Z9" s="125">
        <f>CF!BD9</f>
        <v>19115295.199999999</v>
      </c>
      <c r="AA9" s="125">
        <f>CF!BE9</f>
        <v>0</v>
      </c>
      <c r="AB9" s="125">
        <f>CF!BF9</f>
        <v>0</v>
      </c>
      <c r="AC9" s="125">
        <f>CF!BG9</f>
        <v>0</v>
      </c>
      <c r="AD9" s="125">
        <f>CF!BH9</f>
        <v>0</v>
      </c>
      <c r="AE9" s="125">
        <f>CF!BI9</f>
        <v>0</v>
      </c>
      <c r="AF9" s="125">
        <f>CF!BJ9</f>
        <v>0</v>
      </c>
      <c r="AG9" s="125">
        <f>CF!BK9</f>
        <v>0</v>
      </c>
      <c r="AH9" s="125">
        <f>CF!BL9</f>
        <v>0</v>
      </c>
      <c r="AI9" s="125">
        <f>CF!BM9</f>
        <v>4755000</v>
      </c>
      <c r="AJ9" s="125">
        <f>CF!BN9</f>
        <v>0</v>
      </c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</row>
    <row r="10" spans="1:128">
      <c r="A10" s="23" t="s">
        <v>19</v>
      </c>
      <c r="B10" s="55"/>
      <c r="C10" s="70" t="str">
        <f>IF('CF fact'!B10="","",'CF fact'!B10)</f>
        <v/>
      </c>
      <c r="D10" s="24" t="str">
        <f t="shared" si="0"/>
        <v/>
      </c>
      <c r="E10" s="37" t="str">
        <f t="shared" si="1"/>
        <v/>
      </c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</row>
    <row r="11" spans="1:128">
      <c r="A11" s="145" t="s">
        <v>22</v>
      </c>
      <c r="B11" s="54">
        <f t="shared" ref="B11:B18" si="2">SUMIFS(F11:AJ11,$F$2:$AJ$2,"&gt;="&amp;DATE(2026,7,1),$F$2:$AJ$2,"&lt;="&amp;DATE(2026,7,31))</f>
        <v>4800000</v>
      </c>
      <c r="C11" s="71">
        <f>SUMIFS('CF fact'!$C11:$DT11,'CF fact'!$C$2:$DT$2,"&gt;="&amp;DATE(2026,7,1),'CF fact'!$C$2:$DT$2,"&lt;="&amp;DATE(2026,7,31))</f>
        <v>0</v>
      </c>
      <c r="D11" s="22">
        <f t="shared" si="0"/>
        <v>-4800000</v>
      </c>
      <c r="E11" s="38">
        <f t="shared" si="1"/>
        <v>-1</v>
      </c>
      <c r="F11" s="10">
        <f>CF!AJ11</f>
        <v>0</v>
      </c>
      <c r="G11" s="10">
        <f>CF!AK11</f>
        <v>0</v>
      </c>
      <c r="H11" s="10">
        <f>CF!AL11</f>
        <v>0</v>
      </c>
      <c r="I11" s="10">
        <f>CF!AM11</f>
        <v>0</v>
      </c>
      <c r="J11" s="10">
        <f>CF!AN11</f>
        <v>0</v>
      </c>
      <c r="K11" s="10">
        <f>CF!AO11</f>
        <v>0</v>
      </c>
      <c r="L11" s="10">
        <f>CF!AP11</f>
        <v>0</v>
      </c>
      <c r="M11" s="10">
        <f>CF!AQ11</f>
        <v>0</v>
      </c>
      <c r="N11" s="10">
        <f>CF!AR11</f>
        <v>0</v>
      </c>
      <c r="O11" s="10">
        <f>CF!AS11</f>
        <v>0</v>
      </c>
      <c r="P11" s="10">
        <f>CF!AT11</f>
        <v>0</v>
      </c>
      <c r="Q11" s="10">
        <f>CF!AU11</f>
        <v>0</v>
      </c>
      <c r="R11" s="10">
        <f>CF!AV11</f>
        <v>0</v>
      </c>
      <c r="S11" s="10">
        <f>CF!AW11</f>
        <v>0</v>
      </c>
      <c r="T11" s="10">
        <f>CF!AX11</f>
        <v>0</v>
      </c>
      <c r="U11" s="10">
        <f>CF!AY11</f>
        <v>0</v>
      </c>
      <c r="V11" s="10">
        <f>CF!AZ11</f>
        <v>0</v>
      </c>
      <c r="W11" s="10">
        <f>CF!BA11</f>
        <v>0</v>
      </c>
      <c r="X11" s="10">
        <f>CF!BB11</f>
        <v>0</v>
      </c>
      <c r="Y11" s="10">
        <f>CF!BC11</f>
        <v>0</v>
      </c>
      <c r="Z11" s="10">
        <f>CF!BD11</f>
        <v>0</v>
      </c>
      <c r="AA11" s="10">
        <f>CF!BE11</f>
        <v>0</v>
      </c>
      <c r="AB11" s="10">
        <f>CF!BF11</f>
        <v>0</v>
      </c>
      <c r="AC11" s="10">
        <f>CF!BG11</f>
        <v>0</v>
      </c>
      <c r="AD11" s="10">
        <f>CF!BH11</f>
        <v>0</v>
      </c>
      <c r="AE11" s="10">
        <f>CF!BI11</f>
        <v>0</v>
      </c>
      <c r="AF11" s="10">
        <f>CF!BJ11</f>
        <v>0</v>
      </c>
      <c r="AG11" s="10">
        <f>CF!BK11</f>
        <v>0</v>
      </c>
      <c r="AH11" s="10">
        <f>CF!BL11</f>
        <v>0</v>
      </c>
      <c r="AI11" s="10">
        <f>CF!BM11</f>
        <v>4800000</v>
      </c>
      <c r="AJ11" s="10">
        <f>CF!BN11</f>
        <v>0</v>
      </c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</row>
    <row r="12" spans="1:128">
      <c r="A12" s="146" t="s">
        <v>23</v>
      </c>
      <c r="B12" s="56">
        <f t="shared" si="2"/>
        <v>0</v>
      </c>
      <c r="C12" s="71">
        <f>SUMIFS('CF fact'!$C12:$DT12,'CF fact'!$C$2:$DT$2,"&gt;="&amp;DATE(2026,7,1),'CF fact'!$C$2:$DT$2,"&lt;="&amp;DATE(2026,7,31))</f>
        <v>0</v>
      </c>
      <c r="D12" s="22">
        <f t="shared" si="0"/>
        <v>0</v>
      </c>
      <c r="E12" s="38" t="str">
        <f t="shared" si="1"/>
        <v/>
      </c>
      <c r="F12" s="10">
        <f>CF!AJ12</f>
        <v>0</v>
      </c>
      <c r="G12" s="10">
        <f>CF!AK12</f>
        <v>0</v>
      </c>
      <c r="H12" s="10">
        <f>CF!AL12</f>
        <v>0</v>
      </c>
      <c r="I12" s="10">
        <f>CF!AM12</f>
        <v>0</v>
      </c>
      <c r="J12" s="10">
        <f>CF!AN12</f>
        <v>0</v>
      </c>
      <c r="K12" s="10">
        <f>CF!AO12</f>
        <v>0</v>
      </c>
      <c r="L12" s="10">
        <f>CF!AP12</f>
        <v>0</v>
      </c>
      <c r="M12" s="10">
        <f>CF!AQ12</f>
        <v>0</v>
      </c>
      <c r="N12" s="10">
        <f>CF!AR12</f>
        <v>0</v>
      </c>
      <c r="O12" s="10">
        <f>CF!AS12</f>
        <v>0</v>
      </c>
      <c r="P12" s="10">
        <f>CF!AT12</f>
        <v>0</v>
      </c>
      <c r="Q12" s="10">
        <f>CF!AU12</f>
        <v>0</v>
      </c>
      <c r="R12" s="10">
        <f>CF!AV12</f>
        <v>0</v>
      </c>
      <c r="S12" s="10">
        <f>CF!AW12</f>
        <v>0</v>
      </c>
      <c r="T12" s="10">
        <f>CF!AX12</f>
        <v>0</v>
      </c>
      <c r="U12" s="10">
        <f>CF!AY12</f>
        <v>0</v>
      </c>
      <c r="V12" s="10">
        <f>CF!AZ12</f>
        <v>0</v>
      </c>
      <c r="W12" s="10">
        <f>CF!BA12</f>
        <v>0</v>
      </c>
      <c r="X12" s="10">
        <f>CF!BB12</f>
        <v>0</v>
      </c>
      <c r="Y12" s="10">
        <f>CF!BC12</f>
        <v>0</v>
      </c>
      <c r="Z12" s="10">
        <f>CF!BD12</f>
        <v>0</v>
      </c>
      <c r="AA12" s="10">
        <f>CF!BE12</f>
        <v>0</v>
      </c>
      <c r="AB12" s="10">
        <f>CF!BF12</f>
        <v>0</v>
      </c>
      <c r="AC12" s="10">
        <f>CF!BG12</f>
        <v>0</v>
      </c>
      <c r="AD12" s="10">
        <f>CF!BH12</f>
        <v>0</v>
      </c>
      <c r="AE12" s="10">
        <f>CF!BI12</f>
        <v>0</v>
      </c>
      <c r="AF12" s="10">
        <f>CF!BJ12</f>
        <v>0</v>
      </c>
      <c r="AG12" s="10">
        <f>CF!BK12</f>
        <v>0</v>
      </c>
      <c r="AH12" s="10">
        <f>CF!BL12</f>
        <v>0</v>
      </c>
      <c r="AI12" s="10">
        <f>CF!BM12</f>
        <v>0</v>
      </c>
      <c r="AJ12" s="10">
        <f>CF!BN12</f>
        <v>0</v>
      </c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</row>
    <row r="13" spans="1:128">
      <c r="A13" s="146" t="s">
        <v>43</v>
      </c>
      <c r="B13" s="56">
        <f t="shared" si="2"/>
        <v>0</v>
      </c>
      <c r="C13" s="71">
        <f>SUMIFS('CF fact'!$C13:$DT13,'CF fact'!$C$2:$DT$2,"&gt;="&amp;DATE(2026,7,1),'CF fact'!$C$2:$DT$2,"&lt;="&amp;DATE(2026,7,31))</f>
        <v>0</v>
      </c>
      <c r="D13" s="22">
        <f t="shared" si="0"/>
        <v>0</v>
      </c>
      <c r="E13" s="38" t="str">
        <f t="shared" si="1"/>
        <v/>
      </c>
      <c r="F13" s="10">
        <f>CF!AJ13</f>
        <v>0</v>
      </c>
      <c r="G13" s="10">
        <f>CF!AK13</f>
        <v>0</v>
      </c>
      <c r="H13" s="10">
        <f>CF!AL13</f>
        <v>0</v>
      </c>
      <c r="I13" s="10">
        <f>CF!AM13</f>
        <v>0</v>
      </c>
      <c r="J13" s="10">
        <f>CF!AN13</f>
        <v>0</v>
      </c>
      <c r="K13" s="10">
        <f>CF!AO13</f>
        <v>0</v>
      </c>
      <c r="L13" s="10">
        <f>CF!AP13</f>
        <v>0</v>
      </c>
      <c r="M13" s="10">
        <f>CF!AQ13</f>
        <v>0</v>
      </c>
      <c r="N13" s="10">
        <f>CF!AR13</f>
        <v>0</v>
      </c>
      <c r="O13" s="10">
        <f>CF!AS13</f>
        <v>0</v>
      </c>
      <c r="P13" s="10">
        <f>CF!AT13</f>
        <v>0</v>
      </c>
      <c r="Q13" s="10">
        <f>CF!AU13</f>
        <v>0</v>
      </c>
      <c r="R13" s="10">
        <f>CF!AV13</f>
        <v>0</v>
      </c>
      <c r="S13" s="10">
        <f>CF!AW13</f>
        <v>0</v>
      </c>
      <c r="T13" s="10">
        <f>CF!AX13</f>
        <v>0</v>
      </c>
      <c r="U13" s="10">
        <f>CF!AY13</f>
        <v>0</v>
      </c>
      <c r="V13" s="10">
        <f>CF!AZ13</f>
        <v>0</v>
      </c>
      <c r="W13" s="10">
        <f>CF!BA13</f>
        <v>0</v>
      </c>
      <c r="X13" s="10">
        <f>CF!BB13</f>
        <v>0</v>
      </c>
      <c r="Y13" s="10">
        <f>CF!BC13</f>
        <v>0</v>
      </c>
      <c r="Z13" s="10">
        <f>CF!BD13</f>
        <v>0</v>
      </c>
      <c r="AA13" s="10">
        <f>CF!BE13</f>
        <v>0</v>
      </c>
      <c r="AB13" s="10">
        <f>CF!BF13</f>
        <v>0</v>
      </c>
      <c r="AC13" s="10">
        <f>CF!BG13</f>
        <v>0</v>
      </c>
      <c r="AD13" s="10">
        <f>CF!BH13</f>
        <v>0</v>
      </c>
      <c r="AE13" s="10">
        <f>CF!BI13</f>
        <v>0</v>
      </c>
      <c r="AF13" s="10">
        <f>CF!BJ13</f>
        <v>0</v>
      </c>
      <c r="AG13" s="10">
        <f>CF!BK13</f>
        <v>0</v>
      </c>
      <c r="AH13" s="10">
        <f>CF!BL13</f>
        <v>0</v>
      </c>
      <c r="AI13" s="10">
        <f>CF!BM13</f>
        <v>0</v>
      </c>
      <c r="AJ13" s="10">
        <f>CF!BN13</f>
        <v>0</v>
      </c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</row>
    <row r="14" spans="1:128">
      <c r="A14" s="147" t="s">
        <v>39</v>
      </c>
      <c r="B14" s="56">
        <f t="shared" si="2"/>
        <v>0</v>
      </c>
      <c r="C14" s="71">
        <f>SUMIFS('CF fact'!$C14:$DT14,'CF fact'!$C$2:$DT$2,"&gt;="&amp;DATE(2026,7,1),'CF fact'!$C$2:$DT$2,"&lt;="&amp;DATE(2026,7,31))</f>
        <v>0</v>
      </c>
      <c r="D14" s="22">
        <f t="shared" si="0"/>
        <v>0</v>
      </c>
      <c r="E14" s="38" t="str">
        <f t="shared" si="1"/>
        <v/>
      </c>
      <c r="F14" s="10">
        <f>CF!AJ14</f>
        <v>0</v>
      </c>
      <c r="G14" s="10">
        <f>CF!AK14</f>
        <v>0</v>
      </c>
      <c r="H14" s="10">
        <f>CF!AL14</f>
        <v>0</v>
      </c>
      <c r="I14" s="10">
        <f>CF!AM14</f>
        <v>0</v>
      </c>
      <c r="J14" s="10">
        <f>CF!AN14</f>
        <v>0</v>
      </c>
      <c r="K14" s="10">
        <f>CF!AO14</f>
        <v>0</v>
      </c>
      <c r="L14" s="10">
        <f>CF!AP14</f>
        <v>0</v>
      </c>
      <c r="M14" s="10">
        <f>CF!AQ14</f>
        <v>0</v>
      </c>
      <c r="N14" s="10">
        <f>CF!AR14</f>
        <v>0</v>
      </c>
      <c r="O14" s="10">
        <f>CF!AS14</f>
        <v>0</v>
      </c>
      <c r="P14" s="10">
        <f>CF!AT14</f>
        <v>0</v>
      </c>
      <c r="Q14" s="10">
        <f>CF!AU14</f>
        <v>0</v>
      </c>
      <c r="R14" s="10">
        <f>CF!AV14</f>
        <v>0</v>
      </c>
      <c r="S14" s="10">
        <f>CF!AW14</f>
        <v>0</v>
      </c>
      <c r="T14" s="10">
        <f>CF!AX14</f>
        <v>0</v>
      </c>
      <c r="U14" s="10">
        <f>CF!AY14</f>
        <v>0</v>
      </c>
      <c r="V14" s="10">
        <f>CF!AZ14</f>
        <v>0</v>
      </c>
      <c r="W14" s="10">
        <f>CF!BA14</f>
        <v>0</v>
      </c>
      <c r="X14" s="10">
        <f>CF!BB14</f>
        <v>0</v>
      </c>
      <c r="Y14" s="10">
        <f>CF!BC14</f>
        <v>0</v>
      </c>
      <c r="Z14" s="10">
        <f>CF!BD14</f>
        <v>0</v>
      </c>
      <c r="AA14" s="10">
        <f>CF!BE14</f>
        <v>0</v>
      </c>
      <c r="AB14" s="10">
        <f>CF!BF14</f>
        <v>0</v>
      </c>
      <c r="AC14" s="10">
        <f>CF!BG14</f>
        <v>0</v>
      </c>
      <c r="AD14" s="10">
        <f>CF!BH14</f>
        <v>0</v>
      </c>
      <c r="AE14" s="10">
        <f>CF!BI14</f>
        <v>0</v>
      </c>
      <c r="AF14" s="10">
        <f>CF!BJ14</f>
        <v>0</v>
      </c>
      <c r="AG14" s="10">
        <f>CF!BK14</f>
        <v>0</v>
      </c>
      <c r="AH14" s="10">
        <f>CF!BL14</f>
        <v>0</v>
      </c>
      <c r="AI14" s="10">
        <f>CF!BM14</f>
        <v>0</v>
      </c>
      <c r="AJ14" s="10">
        <f>CF!BN14</f>
        <v>0</v>
      </c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</row>
    <row r="15" spans="1:128">
      <c r="A15" s="147" t="s">
        <v>44</v>
      </c>
      <c r="B15" s="56">
        <f t="shared" si="2"/>
        <v>0</v>
      </c>
      <c r="C15" s="71">
        <f>SUMIFS('CF fact'!$C15:$DT15,'CF fact'!$C$2:$DT$2,"&gt;="&amp;DATE(2026,7,1),'CF fact'!$C$2:$DT$2,"&lt;="&amp;DATE(2026,7,31))</f>
        <v>0</v>
      </c>
      <c r="D15" s="22">
        <f t="shared" si="0"/>
        <v>0</v>
      </c>
      <c r="E15" s="38" t="str">
        <f t="shared" si="1"/>
        <v/>
      </c>
      <c r="F15" s="10">
        <f>CF!AJ15</f>
        <v>0</v>
      </c>
      <c r="G15" s="10">
        <f>CF!AK15</f>
        <v>0</v>
      </c>
      <c r="H15" s="10">
        <f>CF!AL15</f>
        <v>0</v>
      </c>
      <c r="I15" s="10">
        <f>CF!AM15</f>
        <v>0</v>
      </c>
      <c r="J15" s="10">
        <f>CF!AN15</f>
        <v>0</v>
      </c>
      <c r="K15" s="10">
        <f>CF!AO15</f>
        <v>0</v>
      </c>
      <c r="L15" s="10">
        <f>CF!AP15</f>
        <v>0</v>
      </c>
      <c r="M15" s="10">
        <f>CF!AQ15</f>
        <v>0</v>
      </c>
      <c r="N15" s="10">
        <f>CF!AR15</f>
        <v>0</v>
      </c>
      <c r="O15" s="10">
        <f>CF!AS15</f>
        <v>0</v>
      </c>
      <c r="P15" s="10">
        <f>CF!AT15</f>
        <v>0</v>
      </c>
      <c r="Q15" s="10">
        <f>CF!AU15</f>
        <v>0</v>
      </c>
      <c r="R15" s="10">
        <f>CF!AV15</f>
        <v>0</v>
      </c>
      <c r="S15" s="10">
        <f>CF!AW15</f>
        <v>0</v>
      </c>
      <c r="T15" s="10">
        <f>CF!AX15</f>
        <v>0</v>
      </c>
      <c r="U15" s="10">
        <f>CF!AY15</f>
        <v>0</v>
      </c>
      <c r="V15" s="10">
        <f>CF!AZ15</f>
        <v>0</v>
      </c>
      <c r="W15" s="10">
        <f>CF!BA15</f>
        <v>0</v>
      </c>
      <c r="X15" s="10">
        <f>CF!BB15</f>
        <v>0</v>
      </c>
      <c r="Y15" s="10">
        <f>CF!BC15</f>
        <v>0</v>
      </c>
      <c r="Z15" s="10">
        <f>CF!BD15</f>
        <v>0</v>
      </c>
      <c r="AA15" s="10">
        <f>CF!BE15</f>
        <v>0</v>
      </c>
      <c r="AB15" s="10">
        <f>CF!BF15</f>
        <v>0</v>
      </c>
      <c r="AC15" s="10">
        <f>CF!BG15</f>
        <v>0</v>
      </c>
      <c r="AD15" s="10">
        <f>CF!BH15</f>
        <v>0</v>
      </c>
      <c r="AE15" s="10">
        <f>CF!BI15</f>
        <v>0</v>
      </c>
      <c r="AF15" s="10">
        <f>CF!BJ15</f>
        <v>0</v>
      </c>
      <c r="AG15" s="10">
        <f>CF!BK15</f>
        <v>0</v>
      </c>
      <c r="AH15" s="10">
        <f>CF!BL15</f>
        <v>0</v>
      </c>
      <c r="AI15" s="10">
        <f>CF!BM15</f>
        <v>0</v>
      </c>
      <c r="AJ15" s="10">
        <f>CF!BN15</f>
        <v>0</v>
      </c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</row>
    <row r="16" spans="1:128">
      <c r="A16" s="147" t="s">
        <v>40</v>
      </c>
      <c r="B16" s="56">
        <f t="shared" si="2"/>
        <v>640000</v>
      </c>
      <c r="C16" s="71">
        <f>SUMIFS('CF fact'!$C16:$DT16,'CF fact'!$C$2:$DT$2,"&gt;="&amp;DATE(2026,7,1),'CF fact'!$C$2:$DT$2,"&lt;="&amp;DATE(2026,7,31))</f>
        <v>0</v>
      </c>
      <c r="D16" s="22">
        <f t="shared" si="0"/>
        <v>-640000</v>
      </c>
      <c r="E16" s="38">
        <f t="shared" si="1"/>
        <v>-1</v>
      </c>
      <c r="F16" s="10">
        <f>CF!AJ16</f>
        <v>0</v>
      </c>
      <c r="G16" s="10">
        <f>CF!AK16</f>
        <v>0</v>
      </c>
      <c r="H16" s="10">
        <f>CF!AL16</f>
        <v>0</v>
      </c>
      <c r="I16" s="10">
        <f>CF!AM16</f>
        <v>0</v>
      </c>
      <c r="J16" s="10">
        <f>CF!AN16</f>
        <v>0</v>
      </c>
      <c r="K16" s="10">
        <f>CF!AO16</f>
        <v>0</v>
      </c>
      <c r="L16" s="10">
        <f>CF!AP16</f>
        <v>0</v>
      </c>
      <c r="M16" s="10">
        <f>CF!AQ16</f>
        <v>0</v>
      </c>
      <c r="N16" s="10">
        <f>CF!AR16</f>
        <v>0</v>
      </c>
      <c r="O16" s="10">
        <f>CF!AS16</f>
        <v>640000</v>
      </c>
      <c r="P16" s="10">
        <f>CF!AT16</f>
        <v>0</v>
      </c>
      <c r="Q16" s="10">
        <f>CF!AU16</f>
        <v>0</v>
      </c>
      <c r="R16" s="10">
        <f>CF!AV16</f>
        <v>0</v>
      </c>
      <c r="S16" s="10">
        <f>CF!AW16</f>
        <v>0</v>
      </c>
      <c r="T16" s="10">
        <f>CF!AX16</f>
        <v>0</v>
      </c>
      <c r="U16" s="10">
        <f>CF!AY16</f>
        <v>0</v>
      </c>
      <c r="V16" s="10">
        <f>CF!AZ16</f>
        <v>0</v>
      </c>
      <c r="W16" s="10">
        <f>CF!BA16</f>
        <v>0</v>
      </c>
      <c r="X16" s="10">
        <f>CF!BB16</f>
        <v>0</v>
      </c>
      <c r="Y16" s="10">
        <f>CF!BC16</f>
        <v>0</v>
      </c>
      <c r="Z16" s="10">
        <f>CF!BD16</f>
        <v>0</v>
      </c>
      <c r="AA16" s="10">
        <f>CF!BE16</f>
        <v>0</v>
      </c>
      <c r="AB16" s="10">
        <f>CF!BF16</f>
        <v>0</v>
      </c>
      <c r="AC16" s="10">
        <f>CF!BG16</f>
        <v>0</v>
      </c>
      <c r="AD16" s="10">
        <f>CF!BH16</f>
        <v>0</v>
      </c>
      <c r="AE16" s="10">
        <f>CF!BI16</f>
        <v>0</v>
      </c>
      <c r="AF16" s="10">
        <f>CF!BJ16</f>
        <v>0</v>
      </c>
      <c r="AG16" s="10">
        <f>CF!BK16</f>
        <v>0</v>
      </c>
      <c r="AH16" s="10">
        <f>CF!BL16</f>
        <v>0</v>
      </c>
      <c r="AI16" s="10">
        <f>CF!BM16</f>
        <v>0</v>
      </c>
      <c r="AJ16" s="10">
        <f>CF!BN16</f>
        <v>0</v>
      </c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</row>
    <row r="17" spans="1:128">
      <c r="A17" s="148" t="s">
        <v>42</v>
      </c>
      <c r="B17" s="53">
        <f t="shared" si="2"/>
        <v>4790000</v>
      </c>
      <c r="C17" s="71">
        <f>SUMIFS('CF fact'!$C17:$DT17,'CF fact'!$C$2:$DT$2,"&gt;="&amp;DATE(2026,7,1),'CF fact'!$C$2:$DT$2,"&lt;="&amp;DATE(2026,7,31))</f>
        <v>0</v>
      </c>
      <c r="D17" s="22">
        <f t="shared" si="0"/>
        <v>-4790000</v>
      </c>
      <c r="E17" s="38">
        <f t="shared" si="1"/>
        <v>-1</v>
      </c>
      <c r="F17" s="10">
        <f>CF!AJ17</f>
        <v>0</v>
      </c>
      <c r="G17" s="10">
        <f>CF!AK17</f>
        <v>0</v>
      </c>
      <c r="H17" s="10">
        <f>CF!AL17</f>
        <v>0</v>
      </c>
      <c r="I17" s="10">
        <f>CF!AM17</f>
        <v>0</v>
      </c>
      <c r="J17" s="10">
        <f>CF!AN17</f>
        <v>3290000</v>
      </c>
      <c r="K17" s="10">
        <f>CF!AO17</f>
        <v>0</v>
      </c>
      <c r="L17" s="10">
        <f>CF!AP17</f>
        <v>0</v>
      </c>
      <c r="M17" s="10">
        <f>CF!AQ17</f>
        <v>0</v>
      </c>
      <c r="N17" s="10">
        <f>CF!AR17</f>
        <v>0</v>
      </c>
      <c r="O17" s="10">
        <f>CF!AS17</f>
        <v>0</v>
      </c>
      <c r="P17" s="10">
        <f>CF!AT17</f>
        <v>0</v>
      </c>
      <c r="Q17" s="10">
        <f>CF!AU17</f>
        <v>0</v>
      </c>
      <c r="R17" s="10">
        <f>CF!AV17</f>
        <v>0</v>
      </c>
      <c r="S17" s="10">
        <f>CF!AW17</f>
        <v>0</v>
      </c>
      <c r="T17" s="10">
        <f>CF!AX17</f>
        <v>1500000</v>
      </c>
      <c r="U17" s="10">
        <f>CF!AY17</f>
        <v>0</v>
      </c>
      <c r="V17" s="10">
        <f>CF!AZ17</f>
        <v>0</v>
      </c>
      <c r="W17" s="10">
        <f>CF!BA17</f>
        <v>0</v>
      </c>
      <c r="X17" s="10">
        <f>CF!BB17</f>
        <v>0</v>
      </c>
      <c r="Y17" s="10">
        <f>CF!BC17</f>
        <v>0</v>
      </c>
      <c r="Z17" s="10">
        <f>CF!BD17</f>
        <v>0</v>
      </c>
      <c r="AA17" s="10">
        <f>CF!BE17</f>
        <v>0</v>
      </c>
      <c r="AB17" s="10">
        <f>CF!BF17</f>
        <v>0</v>
      </c>
      <c r="AC17" s="10">
        <f>CF!BG17</f>
        <v>0</v>
      </c>
      <c r="AD17" s="10">
        <f>CF!BH17</f>
        <v>0</v>
      </c>
      <c r="AE17" s="10">
        <f>CF!BI17</f>
        <v>0</v>
      </c>
      <c r="AF17" s="10">
        <f>CF!BJ17</f>
        <v>0</v>
      </c>
      <c r="AG17" s="10">
        <f>CF!BK17</f>
        <v>0</v>
      </c>
      <c r="AH17" s="10">
        <f>CF!BL17</f>
        <v>0</v>
      </c>
      <c r="AI17" s="10">
        <f>CF!BM17</f>
        <v>0</v>
      </c>
      <c r="AJ17" s="10">
        <f>CF!BN17</f>
        <v>0</v>
      </c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</row>
    <row r="18" spans="1:128">
      <c r="A18" s="143" t="s">
        <v>45</v>
      </c>
      <c r="B18" s="54">
        <f t="shared" si="2"/>
        <v>5701256</v>
      </c>
      <c r="C18" s="71">
        <f>SUMIFS('CF fact'!$C18:$DT18,'CF fact'!$C$2:$DT$2,"&gt;="&amp;DATE(2026,7,1),'CF fact'!$C$2:$DT$2,"&lt;="&amp;DATE(2026,7,31))</f>
        <v>0</v>
      </c>
      <c r="D18" s="22">
        <f t="shared" si="0"/>
        <v>-5701256</v>
      </c>
      <c r="E18" s="38">
        <f t="shared" si="1"/>
        <v>-1</v>
      </c>
      <c r="F18" s="10">
        <f>CF!AJ18</f>
        <v>2071256</v>
      </c>
      <c r="G18" s="10">
        <f>CF!AK18</f>
        <v>0</v>
      </c>
      <c r="H18" s="10">
        <f>CF!AL18</f>
        <v>0</v>
      </c>
      <c r="I18" s="10">
        <f>CF!AM18</f>
        <v>0</v>
      </c>
      <c r="J18" s="10">
        <f>CF!AN18</f>
        <v>0</v>
      </c>
      <c r="K18" s="10">
        <f>CF!AO18</f>
        <v>0</v>
      </c>
      <c r="L18" s="10">
        <f>CF!AP18</f>
        <v>0</v>
      </c>
      <c r="M18" s="10">
        <f>CF!AQ18</f>
        <v>2040000</v>
      </c>
      <c r="N18" s="10">
        <f>CF!AR18</f>
        <v>0</v>
      </c>
      <c r="O18" s="10">
        <f>CF!AS18</f>
        <v>140000</v>
      </c>
      <c r="P18" s="10">
        <f>CF!AT18</f>
        <v>0</v>
      </c>
      <c r="Q18" s="10">
        <f>CF!AU18</f>
        <v>0</v>
      </c>
      <c r="R18" s="10">
        <f>CF!AV18</f>
        <v>0</v>
      </c>
      <c r="S18" s="10">
        <f>CF!AW18</f>
        <v>0</v>
      </c>
      <c r="T18" s="10">
        <f>CF!AX18</f>
        <v>1450000</v>
      </c>
      <c r="U18" s="10">
        <f>CF!AY18</f>
        <v>0</v>
      </c>
      <c r="V18" s="10">
        <f>CF!AZ18</f>
        <v>0</v>
      </c>
      <c r="W18" s="10">
        <f>CF!BA18</f>
        <v>0</v>
      </c>
      <c r="X18" s="10">
        <f>CF!BB18</f>
        <v>0</v>
      </c>
      <c r="Y18" s="10">
        <f>CF!BC18</f>
        <v>0</v>
      </c>
      <c r="Z18" s="10">
        <f>CF!BD18</f>
        <v>0</v>
      </c>
      <c r="AA18" s="10">
        <f>CF!BE18</f>
        <v>0</v>
      </c>
      <c r="AB18" s="10">
        <f>CF!BF18</f>
        <v>0</v>
      </c>
      <c r="AC18" s="10">
        <f>CF!BG18</f>
        <v>0</v>
      </c>
      <c r="AD18" s="10">
        <f>CF!BH18</f>
        <v>0</v>
      </c>
      <c r="AE18" s="10">
        <f>CF!BI18</f>
        <v>0</v>
      </c>
      <c r="AF18" s="10">
        <f>CF!BJ18</f>
        <v>0</v>
      </c>
      <c r="AG18" s="10">
        <f>CF!BK18</f>
        <v>0</v>
      </c>
      <c r="AH18" s="10">
        <f>CF!BL18</f>
        <v>0</v>
      </c>
      <c r="AI18" s="10">
        <f>CF!BM18</f>
        <v>0</v>
      </c>
      <c r="AJ18" s="10">
        <f>CF!BN18</f>
        <v>0</v>
      </c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</row>
    <row r="19" spans="1:128">
      <c r="A19" s="123" t="s">
        <v>15</v>
      </c>
      <c r="B19" s="129">
        <f>SUM(B11:B18)</f>
        <v>15931256</v>
      </c>
      <c r="C19" s="130">
        <f>SUM(C11:C18)</f>
        <v>0</v>
      </c>
      <c r="D19" s="124">
        <f t="shared" si="0"/>
        <v>-15931256</v>
      </c>
      <c r="E19" s="131">
        <f t="shared" si="1"/>
        <v>-1</v>
      </c>
      <c r="F19" s="125">
        <f>CF!AJ19</f>
        <v>2071256</v>
      </c>
      <c r="G19" s="125">
        <f>CF!AK19</f>
        <v>0</v>
      </c>
      <c r="H19" s="125">
        <f>CF!AL19</f>
        <v>0</v>
      </c>
      <c r="I19" s="125">
        <f>CF!AM19</f>
        <v>0</v>
      </c>
      <c r="J19" s="125">
        <f>CF!AN19</f>
        <v>3290000</v>
      </c>
      <c r="K19" s="125">
        <f>CF!AO19</f>
        <v>0</v>
      </c>
      <c r="L19" s="125">
        <f>CF!AP19</f>
        <v>0</v>
      </c>
      <c r="M19" s="125">
        <f>CF!AQ19</f>
        <v>2040000</v>
      </c>
      <c r="N19" s="125">
        <f>CF!AR19</f>
        <v>0</v>
      </c>
      <c r="O19" s="125">
        <f>CF!AS19</f>
        <v>780000</v>
      </c>
      <c r="P19" s="125">
        <f>CF!AT19</f>
        <v>0</v>
      </c>
      <c r="Q19" s="125">
        <f>CF!AU19</f>
        <v>0</v>
      </c>
      <c r="R19" s="125">
        <f>CF!AV19</f>
        <v>0</v>
      </c>
      <c r="S19" s="125">
        <f>CF!AW19</f>
        <v>0</v>
      </c>
      <c r="T19" s="125">
        <f>CF!AX19</f>
        <v>2950000</v>
      </c>
      <c r="U19" s="125">
        <f>CF!AY19</f>
        <v>0</v>
      </c>
      <c r="V19" s="125">
        <f>CF!AZ19</f>
        <v>0</v>
      </c>
      <c r="W19" s="125">
        <f>CF!BA19</f>
        <v>0</v>
      </c>
      <c r="X19" s="125">
        <f>CF!BB19</f>
        <v>0</v>
      </c>
      <c r="Y19" s="125">
        <f>CF!BC19</f>
        <v>0</v>
      </c>
      <c r="Z19" s="125">
        <f>CF!BD19</f>
        <v>0</v>
      </c>
      <c r="AA19" s="125">
        <f>CF!BE19</f>
        <v>0</v>
      </c>
      <c r="AB19" s="125">
        <f>CF!BF19</f>
        <v>0</v>
      </c>
      <c r="AC19" s="125">
        <f>CF!BG19</f>
        <v>0</v>
      </c>
      <c r="AD19" s="125">
        <f>CF!BH19</f>
        <v>0</v>
      </c>
      <c r="AE19" s="125">
        <f>CF!BI19</f>
        <v>0</v>
      </c>
      <c r="AF19" s="125">
        <f>CF!BJ19</f>
        <v>0</v>
      </c>
      <c r="AG19" s="125">
        <f>CF!BK19</f>
        <v>0</v>
      </c>
      <c r="AH19" s="125">
        <f>CF!BL19</f>
        <v>0</v>
      </c>
      <c r="AI19" s="125">
        <f>CF!BM19</f>
        <v>4800000</v>
      </c>
      <c r="AJ19" s="125">
        <f>CF!BN19</f>
        <v>0</v>
      </c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</row>
    <row r="20" spans="1:128">
      <c r="A20" s="23" t="s">
        <v>20</v>
      </c>
      <c r="B20" s="55"/>
      <c r="C20" s="70" t="str">
        <f>IF('CF fact'!B20="","",'CF fact'!B20)</f>
        <v/>
      </c>
      <c r="D20" s="24" t="str">
        <f t="shared" si="0"/>
        <v/>
      </c>
      <c r="E20" s="37" t="str">
        <f t="shared" si="1"/>
        <v/>
      </c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</row>
    <row r="21" spans="1:128">
      <c r="A21" s="143" t="s">
        <v>9</v>
      </c>
      <c r="B21" s="54">
        <f t="shared" ref="B21:B26" si="3">SUMIFS(F21:AJ21,$F$2:$AJ$2,"&gt;="&amp;DATE(2026,7,1),$F$2:$AJ$2,"&lt;="&amp;DATE(2026,7,31))</f>
        <v>0</v>
      </c>
      <c r="C21" s="71">
        <f>SUMIFS('CF fact'!$C21:$DT21,'CF fact'!$C$2:$DT$2,"&gt;="&amp;DATE(2026,7,1),'CF fact'!$C$2:$DT$2,"&lt;="&amp;DATE(2026,7,31))</f>
        <v>0</v>
      </c>
      <c r="D21" s="22">
        <f t="shared" si="0"/>
        <v>0</v>
      </c>
      <c r="E21" s="38" t="str">
        <f t="shared" si="1"/>
        <v/>
      </c>
      <c r="F21" s="10">
        <f>CF!AJ21</f>
        <v>0</v>
      </c>
      <c r="G21" s="10">
        <f>CF!AK21</f>
        <v>0</v>
      </c>
      <c r="H21" s="10">
        <f>CF!AL21</f>
        <v>0</v>
      </c>
      <c r="I21" s="10">
        <f>CF!AM21</f>
        <v>0</v>
      </c>
      <c r="J21" s="10">
        <f>CF!AN21</f>
        <v>0</v>
      </c>
      <c r="K21" s="10">
        <f>CF!AO21</f>
        <v>0</v>
      </c>
      <c r="L21" s="10">
        <f>CF!AP21</f>
        <v>0</v>
      </c>
      <c r="M21" s="10">
        <f>CF!AQ21</f>
        <v>0</v>
      </c>
      <c r="N21" s="10">
        <f>CF!AR21</f>
        <v>0</v>
      </c>
      <c r="O21" s="10">
        <f>CF!AS21</f>
        <v>0</v>
      </c>
      <c r="P21" s="10">
        <f>CF!AT21</f>
        <v>0</v>
      </c>
      <c r="Q21" s="10">
        <f>CF!AU21</f>
        <v>0</v>
      </c>
      <c r="R21" s="10">
        <f>CF!AV21</f>
        <v>0</v>
      </c>
      <c r="S21" s="10">
        <f>CF!AW21</f>
        <v>0</v>
      </c>
      <c r="T21" s="10">
        <f>CF!AX21</f>
        <v>0</v>
      </c>
      <c r="U21" s="10">
        <f>CF!AY21</f>
        <v>0</v>
      </c>
      <c r="V21" s="10">
        <f>CF!AZ21</f>
        <v>0</v>
      </c>
      <c r="W21" s="10">
        <f>CF!BA21</f>
        <v>0</v>
      </c>
      <c r="X21" s="10">
        <f>CF!BB21</f>
        <v>0</v>
      </c>
      <c r="Y21" s="10">
        <f>CF!BC21</f>
        <v>0</v>
      </c>
      <c r="Z21" s="10">
        <f>CF!BD21</f>
        <v>0</v>
      </c>
      <c r="AA21" s="10">
        <f>CF!BE21</f>
        <v>0</v>
      </c>
      <c r="AB21" s="10">
        <f>CF!BF21</f>
        <v>0</v>
      </c>
      <c r="AC21" s="10">
        <f>CF!BG21</f>
        <v>0</v>
      </c>
      <c r="AD21" s="10">
        <f>CF!BH21</f>
        <v>0</v>
      </c>
      <c r="AE21" s="10">
        <f>CF!BI21</f>
        <v>0</v>
      </c>
      <c r="AF21" s="10">
        <f>CF!BJ21</f>
        <v>0</v>
      </c>
      <c r="AG21" s="10">
        <f>CF!BK21</f>
        <v>0</v>
      </c>
      <c r="AH21" s="10">
        <f>CF!BL21</f>
        <v>0</v>
      </c>
      <c r="AI21" s="10">
        <f>CF!BM21</f>
        <v>0</v>
      </c>
      <c r="AJ21" s="10">
        <f>CF!BN21</f>
        <v>0</v>
      </c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</row>
    <row r="22" spans="1:128">
      <c r="A22" s="147" t="s">
        <v>10</v>
      </c>
      <c r="B22" s="56">
        <f t="shared" si="3"/>
        <v>0</v>
      </c>
      <c r="C22" s="71">
        <f>SUMIFS('CF fact'!$C22:$DT22,'CF fact'!$C$2:$DT$2,"&gt;="&amp;DATE(2026,7,1),'CF fact'!$C$2:$DT$2,"&lt;="&amp;DATE(2026,7,31))</f>
        <v>0</v>
      </c>
      <c r="D22" s="22">
        <f t="shared" si="0"/>
        <v>0</v>
      </c>
      <c r="E22" s="38" t="str">
        <f t="shared" si="1"/>
        <v/>
      </c>
      <c r="F22" s="10">
        <f>CF!AJ22</f>
        <v>0</v>
      </c>
      <c r="G22" s="10">
        <f>CF!AK22</f>
        <v>0</v>
      </c>
      <c r="H22" s="10">
        <f>CF!AL22</f>
        <v>0</v>
      </c>
      <c r="I22" s="10">
        <f>CF!AM22</f>
        <v>0</v>
      </c>
      <c r="J22" s="10">
        <f>CF!AN22</f>
        <v>0</v>
      </c>
      <c r="K22" s="10">
        <f>CF!AO22</f>
        <v>0</v>
      </c>
      <c r="L22" s="10">
        <f>CF!AP22</f>
        <v>0</v>
      </c>
      <c r="M22" s="10">
        <f>CF!AQ22</f>
        <v>0</v>
      </c>
      <c r="N22" s="10">
        <f>CF!AR22</f>
        <v>0</v>
      </c>
      <c r="O22" s="10">
        <f>CF!AS22</f>
        <v>0</v>
      </c>
      <c r="P22" s="10">
        <f>CF!AT22</f>
        <v>0</v>
      </c>
      <c r="Q22" s="10">
        <f>CF!AU22</f>
        <v>0</v>
      </c>
      <c r="R22" s="10">
        <f>CF!AV22</f>
        <v>0</v>
      </c>
      <c r="S22" s="10">
        <f>CF!AW22</f>
        <v>0</v>
      </c>
      <c r="T22" s="10">
        <f>CF!AX22</f>
        <v>0</v>
      </c>
      <c r="U22" s="10">
        <f>CF!AY22</f>
        <v>0</v>
      </c>
      <c r="V22" s="10">
        <f>CF!AZ22</f>
        <v>0</v>
      </c>
      <c r="W22" s="10">
        <f>CF!BA22</f>
        <v>0</v>
      </c>
      <c r="X22" s="10">
        <f>CF!BB22</f>
        <v>0</v>
      </c>
      <c r="Y22" s="10">
        <f>CF!BC22</f>
        <v>0</v>
      </c>
      <c r="Z22" s="10">
        <f>CF!BD22</f>
        <v>0</v>
      </c>
      <c r="AA22" s="10">
        <f>CF!BE22</f>
        <v>0</v>
      </c>
      <c r="AB22" s="10">
        <f>CF!BF22</f>
        <v>0</v>
      </c>
      <c r="AC22" s="10">
        <f>CF!BG22</f>
        <v>0</v>
      </c>
      <c r="AD22" s="10">
        <f>CF!BH22</f>
        <v>0</v>
      </c>
      <c r="AE22" s="10">
        <f>CF!BI22</f>
        <v>0</v>
      </c>
      <c r="AF22" s="10">
        <f>CF!BJ22</f>
        <v>0</v>
      </c>
      <c r="AG22" s="10">
        <f>CF!BK22</f>
        <v>0</v>
      </c>
      <c r="AH22" s="10">
        <f>CF!BL22</f>
        <v>0</v>
      </c>
      <c r="AI22" s="10">
        <f>CF!BM22</f>
        <v>0</v>
      </c>
      <c r="AJ22" s="10">
        <f>CF!BN22</f>
        <v>0</v>
      </c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</row>
    <row r="23" spans="1:128">
      <c r="A23" s="147" t="s">
        <v>11</v>
      </c>
      <c r="B23" s="56">
        <f t="shared" si="3"/>
        <v>0</v>
      </c>
      <c r="C23" s="71">
        <f>SUMIFS('CF fact'!$C23:$DT23,'CF fact'!$C$2:$DT$2,"&gt;="&amp;DATE(2026,7,1),'CF fact'!$C$2:$DT$2,"&lt;="&amp;DATE(2026,7,31))</f>
        <v>0</v>
      </c>
      <c r="D23" s="22">
        <f t="shared" si="0"/>
        <v>0</v>
      </c>
      <c r="E23" s="38" t="str">
        <f t="shared" si="1"/>
        <v/>
      </c>
      <c r="F23" s="10">
        <f>CF!AJ23</f>
        <v>0</v>
      </c>
      <c r="G23" s="10">
        <f>CF!AK23</f>
        <v>0</v>
      </c>
      <c r="H23" s="10">
        <f>CF!AL23</f>
        <v>0</v>
      </c>
      <c r="I23" s="10">
        <f>CF!AM23</f>
        <v>0</v>
      </c>
      <c r="J23" s="10">
        <f>CF!AN23</f>
        <v>0</v>
      </c>
      <c r="K23" s="10">
        <f>CF!AO23</f>
        <v>0</v>
      </c>
      <c r="L23" s="10">
        <f>CF!AP23</f>
        <v>0</v>
      </c>
      <c r="M23" s="10">
        <f>CF!AQ23</f>
        <v>0</v>
      </c>
      <c r="N23" s="10">
        <f>CF!AR23</f>
        <v>0</v>
      </c>
      <c r="O23" s="10">
        <f>CF!AS23</f>
        <v>0</v>
      </c>
      <c r="P23" s="10">
        <f>CF!AT23</f>
        <v>0</v>
      </c>
      <c r="Q23" s="10">
        <f>CF!AU23</f>
        <v>0</v>
      </c>
      <c r="R23" s="10">
        <f>CF!AV23</f>
        <v>0</v>
      </c>
      <c r="S23" s="10">
        <f>CF!AW23</f>
        <v>0</v>
      </c>
      <c r="T23" s="10">
        <f>CF!AX23</f>
        <v>0</v>
      </c>
      <c r="U23" s="10">
        <f>CF!AY23</f>
        <v>0</v>
      </c>
      <c r="V23" s="10">
        <f>CF!AZ23</f>
        <v>0</v>
      </c>
      <c r="W23" s="10">
        <f>CF!BA23</f>
        <v>0</v>
      </c>
      <c r="X23" s="10">
        <f>CF!BB23</f>
        <v>0</v>
      </c>
      <c r="Y23" s="10">
        <f>CF!BC23</f>
        <v>0</v>
      </c>
      <c r="Z23" s="10">
        <f>CF!BD23</f>
        <v>0</v>
      </c>
      <c r="AA23" s="10">
        <f>CF!BE23</f>
        <v>0</v>
      </c>
      <c r="AB23" s="10">
        <f>CF!BF23</f>
        <v>0</v>
      </c>
      <c r="AC23" s="10">
        <f>CF!BG23</f>
        <v>0</v>
      </c>
      <c r="AD23" s="10">
        <f>CF!BH23</f>
        <v>0</v>
      </c>
      <c r="AE23" s="10">
        <f>CF!BI23</f>
        <v>0</v>
      </c>
      <c r="AF23" s="10">
        <f>CF!BJ23</f>
        <v>0</v>
      </c>
      <c r="AG23" s="10">
        <f>CF!BK23</f>
        <v>0</v>
      </c>
      <c r="AH23" s="10">
        <f>CF!BL23</f>
        <v>0</v>
      </c>
      <c r="AI23" s="10">
        <f>CF!BM23</f>
        <v>0</v>
      </c>
      <c r="AJ23" s="10">
        <f>CF!BN23</f>
        <v>0</v>
      </c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</row>
    <row r="24" spans="1:128">
      <c r="A24" s="148" t="s">
        <v>12</v>
      </c>
      <c r="B24" s="53">
        <f t="shared" si="3"/>
        <v>0</v>
      </c>
      <c r="C24" s="71">
        <f>SUMIFS('CF fact'!$C24:$DT24,'CF fact'!$C$2:$DT$2,"&gt;="&amp;DATE(2026,7,1),'CF fact'!$C$2:$DT$2,"&lt;="&amp;DATE(2026,7,31))</f>
        <v>0</v>
      </c>
      <c r="D24" s="22">
        <f t="shared" si="0"/>
        <v>0</v>
      </c>
      <c r="E24" s="38" t="str">
        <f t="shared" si="1"/>
        <v/>
      </c>
      <c r="F24" s="10">
        <f>CF!AJ24</f>
        <v>0</v>
      </c>
      <c r="G24" s="10">
        <f>CF!AK24</f>
        <v>0</v>
      </c>
      <c r="H24" s="10">
        <f>CF!AL24</f>
        <v>0</v>
      </c>
      <c r="I24" s="10">
        <f>CF!AM24</f>
        <v>0</v>
      </c>
      <c r="J24" s="10">
        <f>CF!AN24</f>
        <v>0</v>
      </c>
      <c r="K24" s="10">
        <f>CF!AO24</f>
        <v>0</v>
      </c>
      <c r="L24" s="10">
        <f>CF!AP24</f>
        <v>0</v>
      </c>
      <c r="M24" s="10">
        <f>CF!AQ24</f>
        <v>0</v>
      </c>
      <c r="N24" s="10">
        <f>CF!AR24</f>
        <v>0</v>
      </c>
      <c r="O24" s="10">
        <f>CF!AS24</f>
        <v>0</v>
      </c>
      <c r="P24" s="10">
        <f>CF!AT24</f>
        <v>0</v>
      </c>
      <c r="Q24" s="10">
        <f>CF!AU24</f>
        <v>0</v>
      </c>
      <c r="R24" s="10">
        <f>CF!AV24</f>
        <v>0</v>
      </c>
      <c r="S24" s="10">
        <f>CF!AW24</f>
        <v>0</v>
      </c>
      <c r="T24" s="10">
        <f>CF!AX24</f>
        <v>0</v>
      </c>
      <c r="U24" s="10">
        <f>CF!AY24</f>
        <v>0</v>
      </c>
      <c r="V24" s="10">
        <f>CF!AZ24</f>
        <v>0</v>
      </c>
      <c r="W24" s="10">
        <f>CF!BA24</f>
        <v>0</v>
      </c>
      <c r="X24" s="10">
        <f>CF!BB24</f>
        <v>0</v>
      </c>
      <c r="Y24" s="10">
        <f>CF!BC24</f>
        <v>0</v>
      </c>
      <c r="Z24" s="10">
        <f>CF!BD24</f>
        <v>0</v>
      </c>
      <c r="AA24" s="10">
        <f>CF!BE24</f>
        <v>0</v>
      </c>
      <c r="AB24" s="10">
        <f>CF!BF24</f>
        <v>0</v>
      </c>
      <c r="AC24" s="10">
        <f>CF!BG24</f>
        <v>0</v>
      </c>
      <c r="AD24" s="10">
        <f>CF!BH24</f>
        <v>0</v>
      </c>
      <c r="AE24" s="10">
        <f>CF!BI24</f>
        <v>0</v>
      </c>
      <c r="AF24" s="10">
        <f>CF!BJ24</f>
        <v>0</v>
      </c>
      <c r="AG24" s="10">
        <f>CF!BK24</f>
        <v>0</v>
      </c>
      <c r="AH24" s="10">
        <f>CF!BL24</f>
        <v>0</v>
      </c>
      <c r="AI24" s="10">
        <f>CF!BM24</f>
        <v>0</v>
      </c>
      <c r="AJ24" s="10">
        <f>CF!BN24</f>
        <v>0</v>
      </c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</row>
    <row r="25" spans="1:128">
      <c r="A25" s="143" t="s">
        <v>13</v>
      </c>
      <c r="B25" s="54">
        <f t="shared" si="3"/>
        <v>200000</v>
      </c>
      <c r="C25" s="71">
        <f>SUMIFS('CF fact'!$C25:$DT25,'CF fact'!$C$2:$DT$2,"&gt;="&amp;DATE(2026,7,1),'CF fact'!$C$2:$DT$2,"&lt;="&amp;DATE(2026,7,31))</f>
        <v>0</v>
      </c>
      <c r="D25" s="22">
        <f t="shared" si="0"/>
        <v>-200000</v>
      </c>
      <c r="E25" s="38">
        <f t="shared" si="1"/>
        <v>-1</v>
      </c>
      <c r="F25" s="10">
        <f>CF!AJ25</f>
        <v>0</v>
      </c>
      <c r="G25" s="10">
        <f>CF!AK25</f>
        <v>200000</v>
      </c>
      <c r="H25" s="10">
        <f>CF!AL25</f>
        <v>0</v>
      </c>
      <c r="I25" s="10">
        <f>CF!AM25</f>
        <v>0</v>
      </c>
      <c r="J25" s="10">
        <f>CF!AN25</f>
        <v>0</v>
      </c>
      <c r="K25" s="10">
        <f>CF!AO25</f>
        <v>0</v>
      </c>
      <c r="L25" s="10">
        <f>CF!AP25</f>
        <v>0</v>
      </c>
      <c r="M25" s="10">
        <f>CF!AQ25</f>
        <v>0</v>
      </c>
      <c r="N25" s="10">
        <f>CF!AR25</f>
        <v>0</v>
      </c>
      <c r="O25" s="10">
        <f>CF!AS25</f>
        <v>0</v>
      </c>
      <c r="P25" s="10">
        <f>CF!AT25</f>
        <v>0</v>
      </c>
      <c r="Q25" s="10">
        <f>CF!AU25</f>
        <v>0</v>
      </c>
      <c r="R25" s="10">
        <f>CF!AV25</f>
        <v>0</v>
      </c>
      <c r="S25" s="10">
        <f>CF!AW25</f>
        <v>0</v>
      </c>
      <c r="T25" s="10">
        <f>CF!AX25</f>
        <v>0</v>
      </c>
      <c r="U25" s="10">
        <f>CF!AY25</f>
        <v>0</v>
      </c>
      <c r="V25" s="10">
        <f>CF!AZ25</f>
        <v>0</v>
      </c>
      <c r="W25" s="10">
        <f>CF!BA25</f>
        <v>0</v>
      </c>
      <c r="X25" s="10">
        <f>CF!BB25</f>
        <v>0</v>
      </c>
      <c r="Y25" s="10">
        <f>CF!BC25</f>
        <v>0</v>
      </c>
      <c r="Z25" s="10">
        <f>CF!BD25</f>
        <v>0</v>
      </c>
      <c r="AA25" s="10">
        <f>CF!BE25</f>
        <v>0</v>
      </c>
      <c r="AB25" s="10">
        <f>CF!BF25</f>
        <v>0</v>
      </c>
      <c r="AC25" s="10">
        <f>CF!BG25</f>
        <v>0</v>
      </c>
      <c r="AD25" s="10">
        <f>CF!BH25</f>
        <v>0</v>
      </c>
      <c r="AE25" s="10">
        <f>CF!BI25</f>
        <v>0</v>
      </c>
      <c r="AF25" s="10">
        <f>CF!BJ25</f>
        <v>0</v>
      </c>
      <c r="AG25" s="10">
        <f>CF!BK25</f>
        <v>0</v>
      </c>
      <c r="AH25" s="10">
        <f>CF!BL25</f>
        <v>0</v>
      </c>
      <c r="AI25" s="10">
        <f>CF!BM25</f>
        <v>0</v>
      </c>
      <c r="AJ25" s="10">
        <f>CF!BN25</f>
        <v>0</v>
      </c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</row>
    <row r="26" spans="1:128">
      <c r="A26" s="123" t="s">
        <v>16</v>
      </c>
      <c r="B26" s="129">
        <f t="shared" si="3"/>
        <v>200000</v>
      </c>
      <c r="C26" s="130">
        <f>SUMIFS('CF fact'!$C26:$DT26,'CF fact'!$C$2:$DT$2,"&gt;="&amp;DATE(2026,7,1),'CF fact'!$C$2:$DT$2,"&lt;="&amp;DATE(2026,7,31))</f>
        <v>0</v>
      </c>
      <c r="D26" s="124">
        <f t="shared" si="0"/>
        <v>-200000</v>
      </c>
      <c r="E26" s="131">
        <f t="shared" si="1"/>
        <v>-1</v>
      </c>
      <c r="F26" s="125">
        <f>CF!AJ26</f>
        <v>0</v>
      </c>
      <c r="G26" s="125">
        <f>CF!AK26</f>
        <v>200000</v>
      </c>
      <c r="H26" s="125">
        <f>CF!AL26</f>
        <v>0</v>
      </c>
      <c r="I26" s="125">
        <f>CF!AM26</f>
        <v>0</v>
      </c>
      <c r="J26" s="125">
        <f>CF!AN26</f>
        <v>0</v>
      </c>
      <c r="K26" s="125">
        <f>CF!AO26</f>
        <v>0</v>
      </c>
      <c r="L26" s="125">
        <f>CF!AP26</f>
        <v>0</v>
      </c>
      <c r="M26" s="125">
        <f>CF!AQ26</f>
        <v>0</v>
      </c>
      <c r="N26" s="125">
        <f>CF!AR26</f>
        <v>0</v>
      </c>
      <c r="O26" s="125">
        <f>CF!AS26</f>
        <v>0</v>
      </c>
      <c r="P26" s="125">
        <f>CF!AT26</f>
        <v>0</v>
      </c>
      <c r="Q26" s="125">
        <f>CF!AU26</f>
        <v>0</v>
      </c>
      <c r="R26" s="125">
        <f>CF!AV26</f>
        <v>0</v>
      </c>
      <c r="S26" s="125">
        <f>CF!AW26</f>
        <v>0</v>
      </c>
      <c r="T26" s="125">
        <f>CF!AX26</f>
        <v>0</v>
      </c>
      <c r="U26" s="125">
        <f>CF!AY26</f>
        <v>0</v>
      </c>
      <c r="V26" s="125">
        <f>CF!AZ26</f>
        <v>0</v>
      </c>
      <c r="W26" s="125">
        <f>CF!BA26</f>
        <v>0</v>
      </c>
      <c r="X26" s="125">
        <f>CF!BB26</f>
        <v>0</v>
      </c>
      <c r="Y26" s="125">
        <f>CF!BC26</f>
        <v>0</v>
      </c>
      <c r="Z26" s="125">
        <f>CF!BD26</f>
        <v>0</v>
      </c>
      <c r="AA26" s="125">
        <f>CF!BE26</f>
        <v>0</v>
      </c>
      <c r="AB26" s="125">
        <f>CF!BF26</f>
        <v>0</v>
      </c>
      <c r="AC26" s="125">
        <f>CF!BG26</f>
        <v>0</v>
      </c>
      <c r="AD26" s="125">
        <f>CF!BH26</f>
        <v>0</v>
      </c>
      <c r="AE26" s="125">
        <f>CF!BI26</f>
        <v>0</v>
      </c>
      <c r="AF26" s="125">
        <f>CF!BJ26</f>
        <v>0</v>
      </c>
      <c r="AG26" s="125">
        <f>CF!BK26</f>
        <v>0</v>
      </c>
      <c r="AH26" s="125">
        <f>CF!BL26</f>
        <v>0</v>
      </c>
      <c r="AI26" s="125">
        <f>CF!BM26</f>
        <v>0</v>
      </c>
      <c r="AJ26" s="125">
        <f>CF!BN26</f>
        <v>0</v>
      </c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</row>
    <row r="27" spans="1:128">
      <c r="A27" s="23" t="s">
        <v>21</v>
      </c>
      <c r="B27" s="55"/>
      <c r="C27" s="70" t="str">
        <f>IF('CF fact'!B27="","",'CF fact'!B27)</f>
        <v/>
      </c>
      <c r="D27" s="24" t="str">
        <f t="shared" si="0"/>
        <v/>
      </c>
      <c r="E27" s="37" t="str">
        <f t="shared" si="1"/>
        <v/>
      </c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</row>
    <row r="28" spans="1:128">
      <c r="A28" s="143" t="s">
        <v>24</v>
      </c>
      <c r="B28" s="54">
        <f>SUMIFS(F28:AJ28,$F$2:$AJ$2,"&gt;="&amp;DATE(2026,7,1),$F$2:$AJ$2,"&lt;="&amp;DATE(2026,7,31))</f>
        <v>9421034</v>
      </c>
      <c r="C28" s="71">
        <f>SUMIFS('CF fact'!$C28:$DT28,'CF fact'!$C$2:$DT$2,"&gt;="&amp;DATE(2026,7,1),'CF fact'!$C$2:$DT$2,"&lt;="&amp;DATE(2026,7,31))</f>
        <v>0</v>
      </c>
      <c r="D28" s="22">
        <f t="shared" si="0"/>
        <v>-9421034</v>
      </c>
      <c r="E28" s="38">
        <f t="shared" si="1"/>
        <v>-1</v>
      </c>
      <c r="F28" s="10">
        <f>CF!AJ28</f>
        <v>0</v>
      </c>
      <c r="G28" s="10">
        <f>CF!AK28</f>
        <v>0</v>
      </c>
      <c r="H28" s="10">
        <f>CF!AL28</f>
        <v>0</v>
      </c>
      <c r="I28" s="10">
        <f>CF!AM28</f>
        <v>0</v>
      </c>
      <c r="J28" s="10">
        <f>CF!AN28</f>
        <v>5200000</v>
      </c>
      <c r="K28" s="10">
        <f>CF!AO28</f>
        <v>0</v>
      </c>
      <c r="L28" s="10">
        <f>CF!AP28</f>
        <v>0</v>
      </c>
      <c r="M28" s="10">
        <f>CF!AQ28</f>
        <v>0</v>
      </c>
      <c r="N28" s="10">
        <f>CF!AR28</f>
        <v>0</v>
      </c>
      <c r="O28" s="10">
        <f>CF!AS28</f>
        <v>0</v>
      </c>
      <c r="P28" s="10">
        <f>CF!AT28</f>
        <v>0</v>
      </c>
      <c r="Q28" s="10">
        <f>CF!AU28</f>
        <v>0</v>
      </c>
      <c r="R28" s="10">
        <f>CF!AV28</f>
        <v>0</v>
      </c>
      <c r="S28" s="10">
        <f>CF!AW28</f>
        <v>0</v>
      </c>
      <c r="T28" s="10">
        <f>CF!AX28</f>
        <v>0</v>
      </c>
      <c r="U28" s="10">
        <f>CF!AY28</f>
        <v>0</v>
      </c>
      <c r="V28" s="10">
        <f>CF!AZ28</f>
        <v>0</v>
      </c>
      <c r="W28" s="10">
        <f>CF!BA28</f>
        <v>0</v>
      </c>
      <c r="X28" s="10">
        <f>CF!BB28</f>
        <v>0</v>
      </c>
      <c r="Y28" s="10">
        <f>CF!BC28</f>
        <v>1100000</v>
      </c>
      <c r="Z28" s="10">
        <f>CF!BD28</f>
        <v>0</v>
      </c>
      <c r="AA28" s="10">
        <f>CF!BE28</f>
        <v>0</v>
      </c>
      <c r="AB28" s="10">
        <f>CF!BF28</f>
        <v>0</v>
      </c>
      <c r="AC28" s="10">
        <f>CF!BG28</f>
        <v>0</v>
      </c>
      <c r="AD28" s="10">
        <f>CF!BH28</f>
        <v>3121034</v>
      </c>
      <c r="AE28" s="10">
        <f>CF!BI28</f>
        <v>0</v>
      </c>
      <c r="AF28" s="10">
        <f>CF!BJ28</f>
        <v>0</v>
      </c>
      <c r="AG28" s="10">
        <f>CF!BK28</f>
        <v>0</v>
      </c>
      <c r="AH28" s="10">
        <f>CF!BL28</f>
        <v>0</v>
      </c>
      <c r="AI28" s="10">
        <f>CF!BM28</f>
        <v>0</v>
      </c>
      <c r="AJ28" s="10">
        <f>CF!BN28</f>
        <v>0</v>
      </c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</row>
    <row r="29" spans="1:128">
      <c r="A29" s="147" t="s">
        <v>25</v>
      </c>
      <c r="B29" s="56">
        <f>SUMIFS(F29:AJ29,$F$2:$AJ$2,"&gt;="&amp;DATE(2026,7,1),$F$2:$AJ$2,"&lt;="&amp;DATE(2026,7,31))</f>
        <v>245050</v>
      </c>
      <c r="C29" s="71">
        <f>SUMIFS('CF fact'!$C29:$DT29,'CF fact'!$C$2:$DT$2,"&gt;="&amp;DATE(2026,7,1),'CF fact'!$C$2:$DT$2,"&lt;="&amp;DATE(2026,7,31))</f>
        <v>0</v>
      </c>
      <c r="D29" s="22">
        <f t="shared" si="0"/>
        <v>-245050</v>
      </c>
      <c r="E29" s="38">
        <f t="shared" si="1"/>
        <v>-1</v>
      </c>
      <c r="F29" s="10">
        <f>CF!AJ29</f>
        <v>0</v>
      </c>
      <c r="G29" s="10">
        <f>CF!AK29</f>
        <v>0</v>
      </c>
      <c r="H29" s="10">
        <f>CF!AL29</f>
        <v>0</v>
      </c>
      <c r="I29" s="10">
        <f>CF!AM29</f>
        <v>15000</v>
      </c>
      <c r="J29" s="10">
        <f>CF!AN29</f>
        <v>0</v>
      </c>
      <c r="K29" s="10">
        <f>CF!AO29</f>
        <v>0</v>
      </c>
      <c r="L29" s="10">
        <f>CF!AP29</f>
        <v>0</v>
      </c>
      <c r="M29" s="10">
        <f>CF!AQ29</f>
        <v>0</v>
      </c>
      <c r="N29" s="10">
        <f>CF!AR29</f>
        <v>0</v>
      </c>
      <c r="O29" s="10">
        <f>CF!AS29</f>
        <v>0</v>
      </c>
      <c r="P29" s="10">
        <f>CF!AT29</f>
        <v>5000</v>
      </c>
      <c r="Q29" s="10">
        <f>CF!AU29</f>
        <v>0</v>
      </c>
      <c r="R29" s="10">
        <f>CF!AV29</f>
        <v>0</v>
      </c>
      <c r="S29" s="10">
        <f>CF!AW29</f>
        <v>0</v>
      </c>
      <c r="T29" s="10">
        <f>CF!AX29</f>
        <v>0</v>
      </c>
      <c r="U29" s="10">
        <f>CF!AY29</f>
        <v>3000</v>
      </c>
      <c r="V29" s="10">
        <f>CF!AZ29</f>
        <v>0</v>
      </c>
      <c r="W29" s="10">
        <f>CF!BA29</f>
        <v>5000</v>
      </c>
      <c r="X29" s="10">
        <f>CF!BB29</f>
        <v>0</v>
      </c>
      <c r="Y29" s="10">
        <f>CF!BC29</f>
        <v>0</v>
      </c>
      <c r="Z29" s="10">
        <f>CF!BD29</f>
        <v>0</v>
      </c>
      <c r="AA29" s="10">
        <f>CF!BE29</f>
        <v>0</v>
      </c>
      <c r="AB29" s="10">
        <f>CF!BF29</f>
        <v>0</v>
      </c>
      <c r="AC29" s="10">
        <f>CF!BG29</f>
        <v>0</v>
      </c>
      <c r="AD29" s="10">
        <f>CF!BH29</f>
        <v>14850</v>
      </c>
      <c r="AE29" s="10">
        <f>CF!BI29</f>
        <v>0</v>
      </c>
      <c r="AF29" s="10">
        <f>CF!BJ29</f>
        <v>202200</v>
      </c>
      <c r="AG29" s="10">
        <f>CF!BK29</f>
        <v>0</v>
      </c>
      <c r="AH29" s="10">
        <f>CF!BL29</f>
        <v>0</v>
      </c>
      <c r="AI29" s="10">
        <f>CF!BM29</f>
        <v>0</v>
      </c>
      <c r="AJ29" s="10">
        <f>CF!BN29</f>
        <v>0</v>
      </c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</row>
    <row r="30" spans="1:128">
      <c r="A30" s="146" t="s">
        <v>26</v>
      </c>
      <c r="B30" s="56">
        <f>SUMIFS(F30:AJ30,$F$2:$AJ$2,"&gt;="&amp;DATE(2026,7,1),$F$2:$AJ$2,"&lt;="&amp;DATE(2026,7,31))</f>
        <v>430000</v>
      </c>
      <c r="C30" s="71">
        <f>SUMIFS('CF fact'!$C30:$DT30,'CF fact'!$C$2:$DT$2,"&gt;="&amp;DATE(2026,7,1),'CF fact'!$C$2:$DT$2,"&lt;="&amp;DATE(2026,7,31))</f>
        <v>0</v>
      </c>
      <c r="D30" s="22">
        <f t="shared" si="0"/>
        <v>-430000</v>
      </c>
      <c r="E30" s="38">
        <f t="shared" si="1"/>
        <v>-1</v>
      </c>
      <c r="F30" s="10">
        <f>CF!AJ30</f>
        <v>0</v>
      </c>
      <c r="G30" s="10">
        <f>CF!AK30</f>
        <v>100000</v>
      </c>
      <c r="H30" s="10">
        <f>CF!AL30</f>
        <v>0</v>
      </c>
      <c r="I30" s="10">
        <f>CF!AM30</f>
        <v>0</v>
      </c>
      <c r="J30" s="10">
        <f>CF!AN30</f>
        <v>0</v>
      </c>
      <c r="K30" s="10">
        <f>CF!AO30</f>
        <v>0</v>
      </c>
      <c r="L30" s="10">
        <f>CF!AP30</f>
        <v>0</v>
      </c>
      <c r="M30" s="10">
        <f>CF!AQ30</f>
        <v>0</v>
      </c>
      <c r="N30" s="10">
        <f>CF!AR30</f>
        <v>100000</v>
      </c>
      <c r="O30" s="10">
        <f>CF!AS30</f>
        <v>0</v>
      </c>
      <c r="P30" s="10">
        <f>CF!AT30</f>
        <v>0</v>
      </c>
      <c r="Q30" s="10">
        <f>CF!AU30</f>
        <v>0</v>
      </c>
      <c r="R30" s="10">
        <f>CF!AV30</f>
        <v>0</v>
      </c>
      <c r="S30" s="10">
        <f>CF!AW30</f>
        <v>0</v>
      </c>
      <c r="T30" s="10">
        <f>CF!AX30</f>
        <v>0</v>
      </c>
      <c r="U30" s="10">
        <f>CF!AY30</f>
        <v>130000</v>
      </c>
      <c r="V30" s="10">
        <f>CF!AZ30</f>
        <v>0</v>
      </c>
      <c r="W30" s="10">
        <f>CF!BA30</f>
        <v>0</v>
      </c>
      <c r="X30" s="10">
        <f>CF!BB30</f>
        <v>0</v>
      </c>
      <c r="Y30" s="10">
        <f>CF!BC30</f>
        <v>0</v>
      </c>
      <c r="Z30" s="10">
        <f>CF!BD30</f>
        <v>0</v>
      </c>
      <c r="AA30" s="10">
        <f>CF!BE30</f>
        <v>0</v>
      </c>
      <c r="AB30" s="10">
        <f>CF!BF30</f>
        <v>100000</v>
      </c>
      <c r="AC30" s="10">
        <f>CF!BG30</f>
        <v>0</v>
      </c>
      <c r="AD30" s="10">
        <f>CF!BH30</f>
        <v>0</v>
      </c>
      <c r="AE30" s="10">
        <f>CF!BI30</f>
        <v>0</v>
      </c>
      <c r="AF30" s="10">
        <f>CF!BJ30</f>
        <v>0</v>
      </c>
      <c r="AG30" s="10">
        <f>CF!BK30</f>
        <v>0</v>
      </c>
      <c r="AH30" s="10">
        <f>CF!BL30</f>
        <v>0</v>
      </c>
      <c r="AI30" s="10">
        <f>CF!BM30</f>
        <v>0</v>
      </c>
      <c r="AJ30" s="10">
        <f>CF!BN30</f>
        <v>0</v>
      </c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</row>
    <row r="31" spans="1:128">
      <c r="A31" s="144" t="s">
        <v>27</v>
      </c>
      <c r="B31" s="53">
        <f>SUMIFS(F31:AJ31,$F$2:$AJ$2,"&gt;="&amp;DATE(2026,7,1),$F$2:$AJ$2,"&lt;="&amp;DATE(2026,7,31))</f>
        <v>322500</v>
      </c>
      <c r="C31" s="71">
        <f>SUMIFS('CF fact'!$C31:$DT31,'CF fact'!$C$2:$DT$2,"&gt;="&amp;DATE(2026,7,1),'CF fact'!$C$2:$DT$2,"&lt;="&amp;DATE(2026,7,31))</f>
        <v>0</v>
      </c>
      <c r="D31" s="22">
        <f t="shared" si="0"/>
        <v>-322500</v>
      </c>
      <c r="E31" s="38">
        <f t="shared" si="1"/>
        <v>-1</v>
      </c>
      <c r="F31" s="10">
        <f>CF!AJ31</f>
        <v>0</v>
      </c>
      <c r="G31" s="10">
        <f>CF!AK31</f>
        <v>272500</v>
      </c>
      <c r="H31" s="10">
        <f>CF!AL31</f>
        <v>0</v>
      </c>
      <c r="I31" s="10">
        <f>CF!AM31</f>
        <v>0</v>
      </c>
      <c r="J31" s="10">
        <f>CF!AN31</f>
        <v>0</v>
      </c>
      <c r="K31" s="10">
        <f>CF!AO31</f>
        <v>0</v>
      </c>
      <c r="L31" s="10">
        <f>CF!AP31</f>
        <v>0</v>
      </c>
      <c r="M31" s="10">
        <f>CF!AQ31</f>
        <v>0</v>
      </c>
      <c r="N31" s="10">
        <f>CF!AR31</f>
        <v>0</v>
      </c>
      <c r="O31" s="10">
        <f>CF!AS31</f>
        <v>0</v>
      </c>
      <c r="P31" s="10">
        <f>CF!AT31</f>
        <v>0</v>
      </c>
      <c r="Q31" s="10">
        <f>CF!AU31</f>
        <v>0</v>
      </c>
      <c r="R31" s="10">
        <f>CF!AV31</f>
        <v>50000</v>
      </c>
      <c r="S31" s="10">
        <f>CF!AW31</f>
        <v>0</v>
      </c>
      <c r="T31" s="10">
        <f>CF!AX31</f>
        <v>0</v>
      </c>
      <c r="U31" s="10">
        <f>CF!AY31</f>
        <v>0</v>
      </c>
      <c r="V31" s="10">
        <f>CF!AZ31</f>
        <v>0</v>
      </c>
      <c r="W31" s="10">
        <f>CF!BA31</f>
        <v>0</v>
      </c>
      <c r="X31" s="10">
        <f>CF!BB31</f>
        <v>0</v>
      </c>
      <c r="Y31" s="10">
        <f>CF!BC31</f>
        <v>0</v>
      </c>
      <c r="Z31" s="10">
        <f>CF!BD31</f>
        <v>0</v>
      </c>
      <c r="AA31" s="10">
        <f>CF!BE31</f>
        <v>0</v>
      </c>
      <c r="AB31" s="10">
        <f>CF!BF31</f>
        <v>0</v>
      </c>
      <c r="AC31" s="10">
        <f>CF!BG31</f>
        <v>0</v>
      </c>
      <c r="AD31" s="10">
        <f>CF!BH31</f>
        <v>0</v>
      </c>
      <c r="AE31" s="10">
        <f>CF!BI31</f>
        <v>0</v>
      </c>
      <c r="AF31" s="10">
        <f>CF!BJ31</f>
        <v>0</v>
      </c>
      <c r="AG31" s="10">
        <f>CF!BK31</f>
        <v>0</v>
      </c>
      <c r="AH31" s="10">
        <f>CF!BL31</f>
        <v>0</v>
      </c>
      <c r="AI31" s="10">
        <f>CF!BM31</f>
        <v>0</v>
      </c>
      <c r="AJ31" s="10">
        <f>CF!BN31</f>
        <v>0</v>
      </c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</row>
    <row r="32" spans="1:128">
      <c r="A32" s="145" t="s">
        <v>28</v>
      </c>
      <c r="B32" s="54">
        <f>SUMIFS(F32:AJ32,$F$2:$AJ$2,"&gt;="&amp;DATE(2026,7,1),$F$2:$AJ$2,"&lt;="&amp;DATE(2026,7,31))</f>
        <v>4000</v>
      </c>
      <c r="C32" s="71">
        <f>SUMIFS('CF fact'!$C32:$DT32,'CF fact'!$C$2:$DT$2,"&gt;="&amp;DATE(2026,7,1),'CF fact'!$C$2:$DT$2,"&lt;="&amp;DATE(2026,7,31))</f>
        <v>0</v>
      </c>
      <c r="D32" s="22">
        <f t="shared" si="0"/>
        <v>-4000</v>
      </c>
      <c r="E32" s="38">
        <f t="shared" si="1"/>
        <v>-1</v>
      </c>
      <c r="F32" s="10">
        <f>CF!AJ32</f>
        <v>0</v>
      </c>
      <c r="G32" s="10">
        <f>CF!AK32</f>
        <v>1000</v>
      </c>
      <c r="H32" s="10">
        <f>CF!AL32</f>
        <v>0</v>
      </c>
      <c r="I32" s="10">
        <f>CF!AM32</f>
        <v>0</v>
      </c>
      <c r="J32" s="10">
        <f>CF!AN32</f>
        <v>0</v>
      </c>
      <c r="K32" s="10">
        <f>CF!AO32</f>
        <v>0</v>
      </c>
      <c r="L32" s="10">
        <f>CF!AP32</f>
        <v>0</v>
      </c>
      <c r="M32" s="10">
        <f>CF!AQ32</f>
        <v>0</v>
      </c>
      <c r="N32" s="10">
        <f>CF!AR32</f>
        <v>1000</v>
      </c>
      <c r="O32" s="10">
        <f>CF!AS32</f>
        <v>0</v>
      </c>
      <c r="P32" s="10">
        <f>CF!AT32</f>
        <v>0</v>
      </c>
      <c r="Q32" s="10">
        <f>CF!AU32</f>
        <v>0</v>
      </c>
      <c r="R32" s="10">
        <f>CF!AV32</f>
        <v>0</v>
      </c>
      <c r="S32" s="10">
        <f>CF!AW32</f>
        <v>0</v>
      </c>
      <c r="T32" s="10">
        <f>CF!AX32</f>
        <v>0</v>
      </c>
      <c r="U32" s="10">
        <f>CF!AY32</f>
        <v>1000</v>
      </c>
      <c r="V32" s="10">
        <f>CF!AZ32</f>
        <v>0</v>
      </c>
      <c r="W32" s="10">
        <f>CF!BA32</f>
        <v>0</v>
      </c>
      <c r="X32" s="10">
        <f>CF!BB32</f>
        <v>0</v>
      </c>
      <c r="Y32" s="10">
        <f>CF!BC32</f>
        <v>0</v>
      </c>
      <c r="Z32" s="10">
        <f>CF!BD32</f>
        <v>0</v>
      </c>
      <c r="AA32" s="10">
        <f>CF!BE32</f>
        <v>0</v>
      </c>
      <c r="AB32" s="10">
        <f>CF!BF32</f>
        <v>1000</v>
      </c>
      <c r="AC32" s="10">
        <f>CF!BG32</f>
        <v>0</v>
      </c>
      <c r="AD32" s="10">
        <f>CF!BH32</f>
        <v>0</v>
      </c>
      <c r="AE32" s="10">
        <f>CF!BI32</f>
        <v>0</v>
      </c>
      <c r="AF32" s="10">
        <f>CF!BJ32</f>
        <v>0</v>
      </c>
      <c r="AG32" s="10">
        <f>CF!BK32</f>
        <v>0</v>
      </c>
      <c r="AH32" s="10">
        <f>CF!BL32</f>
        <v>0</v>
      </c>
      <c r="AI32" s="10">
        <f>CF!BM32</f>
        <v>0</v>
      </c>
      <c r="AJ32" s="10">
        <f>CF!BN32</f>
        <v>0</v>
      </c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</row>
    <row r="33" spans="1:128">
      <c r="A33" s="123" t="s">
        <v>17</v>
      </c>
      <c r="B33" s="129">
        <f>SUM(B28:B32)</f>
        <v>10422584</v>
      </c>
      <c r="C33" s="130">
        <f>SUM(C28:C32)</f>
        <v>0</v>
      </c>
      <c r="D33" s="124">
        <f t="shared" si="0"/>
        <v>-10422584</v>
      </c>
      <c r="E33" s="131">
        <f t="shared" si="1"/>
        <v>-1</v>
      </c>
      <c r="F33" s="125">
        <f>CF!AJ33</f>
        <v>0</v>
      </c>
      <c r="G33" s="125">
        <f>CF!AK33</f>
        <v>373500</v>
      </c>
      <c r="H33" s="125">
        <f>CF!AL33</f>
        <v>0</v>
      </c>
      <c r="I33" s="125">
        <f>CF!AM33</f>
        <v>15000</v>
      </c>
      <c r="J33" s="125">
        <f>CF!AN33</f>
        <v>5200000</v>
      </c>
      <c r="K33" s="125">
        <f>CF!AO33</f>
        <v>0</v>
      </c>
      <c r="L33" s="125">
        <f>CF!AP33</f>
        <v>0</v>
      </c>
      <c r="M33" s="125">
        <f>CF!AQ33</f>
        <v>0</v>
      </c>
      <c r="N33" s="125">
        <f>CF!AR33</f>
        <v>101000</v>
      </c>
      <c r="O33" s="125">
        <f>CF!AS33</f>
        <v>0</v>
      </c>
      <c r="P33" s="125">
        <f>CF!AT33</f>
        <v>5000</v>
      </c>
      <c r="Q33" s="125">
        <f>CF!AU33</f>
        <v>0</v>
      </c>
      <c r="R33" s="125">
        <f>CF!AV33</f>
        <v>50000</v>
      </c>
      <c r="S33" s="125">
        <f>CF!AW33</f>
        <v>0</v>
      </c>
      <c r="T33" s="125">
        <f>CF!AX33</f>
        <v>0</v>
      </c>
      <c r="U33" s="125">
        <f>CF!AY33</f>
        <v>134000</v>
      </c>
      <c r="V33" s="125">
        <f>CF!AZ33</f>
        <v>0</v>
      </c>
      <c r="W33" s="125">
        <f>CF!BA33</f>
        <v>5000</v>
      </c>
      <c r="X33" s="125">
        <f>CF!BB33</f>
        <v>0</v>
      </c>
      <c r="Y33" s="125">
        <f>CF!BC33</f>
        <v>1100000</v>
      </c>
      <c r="Z33" s="125">
        <f>CF!BD33</f>
        <v>0</v>
      </c>
      <c r="AA33" s="125">
        <f>CF!BE33</f>
        <v>0</v>
      </c>
      <c r="AB33" s="125">
        <f>CF!BF33</f>
        <v>101000</v>
      </c>
      <c r="AC33" s="125">
        <f>CF!BG33</f>
        <v>0</v>
      </c>
      <c r="AD33" s="125">
        <f>CF!BH33</f>
        <v>3135884</v>
      </c>
      <c r="AE33" s="125">
        <f>CF!BI33</f>
        <v>0</v>
      </c>
      <c r="AF33" s="125">
        <f>CF!BJ33</f>
        <v>202200</v>
      </c>
      <c r="AG33" s="125">
        <f>CF!BK33</f>
        <v>0</v>
      </c>
      <c r="AH33" s="125">
        <f>CF!BL33</f>
        <v>0</v>
      </c>
      <c r="AI33" s="125">
        <f>CF!BM33</f>
        <v>0</v>
      </c>
      <c r="AJ33" s="125">
        <f>CF!BN33</f>
        <v>0</v>
      </c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</row>
    <row r="34" spans="1:128">
      <c r="A34" s="23" t="s">
        <v>2</v>
      </c>
      <c r="B34" s="55"/>
      <c r="C34" s="70" t="str">
        <f>IF('CF fact'!B34="","",'CF fact'!B34)</f>
        <v/>
      </c>
      <c r="D34" s="24" t="str">
        <f t="shared" si="0"/>
        <v/>
      </c>
      <c r="E34" s="37" t="str">
        <f t="shared" si="1"/>
        <v/>
      </c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</row>
    <row r="35" spans="1:128">
      <c r="A35" s="149" t="s">
        <v>41</v>
      </c>
      <c r="B35" s="57">
        <f>SUMIFS(F35:AJ35,$F$2:$AJ$2,"&gt;="&amp;DATE(2026,7,1),$F$2:$AJ$2,"&lt;="&amp;DATE(2026,7,31))</f>
        <v>3221533</v>
      </c>
      <c r="C35" s="72">
        <f>SUMIFS('CF fact'!$C35:$DT35,'CF fact'!$C$2:$DT$2,"&gt;="&amp;DATE(2026,7,1),'CF fact'!$C$2:$DT$2,"&lt;="&amp;DATE(2026,7,31))</f>
        <v>0</v>
      </c>
      <c r="D35" s="26">
        <f t="shared" si="0"/>
        <v>-3221533</v>
      </c>
      <c r="E35" s="39">
        <f t="shared" si="1"/>
        <v>-1</v>
      </c>
      <c r="F35" s="11">
        <f>CF!AJ35</f>
        <v>0</v>
      </c>
      <c r="G35" s="11">
        <f>CF!AK35</f>
        <v>0</v>
      </c>
      <c r="H35" s="11">
        <f>CF!AL35</f>
        <v>0</v>
      </c>
      <c r="I35" s="11">
        <f>CF!AM35</f>
        <v>0</v>
      </c>
      <c r="J35" s="11">
        <f>CF!AN35</f>
        <v>0</v>
      </c>
      <c r="K35" s="11">
        <f>CF!AO35</f>
        <v>0</v>
      </c>
      <c r="L35" s="11">
        <f>CF!AP35</f>
        <v>0</v>
      </c>
      <c r="M35" s="11">
        <f>CF!AQ35</f>
        <v>0</v>
      </c>
      <c r="N35" s="11">
        <f>CF!AR35</f>
        <v>0</v>
      </c>
      <c r="O35" s="11">
        <f>CF!AS35</f>
        <v>0</v>
      </c>
      <c r="P35" s="11">
        <f>CF!AT35</f>
        <v>0</v>
      </c>
      <c r="Q35" s="11">
        <f>CF!AU35</f>
        <v>0</v>
      </c>
      <c r="R35" s="11">
        <f>CF!AV35</f>
        <v>0</v>
      </c>
      <c r="S35" s="11">
        <f>CF!AW35</f>
        <v>0</v>
      </c>
      <c r="T35" s="11">
        <f>CF!AX35</f>
        <v>0</v>
      </c>
      <c r="U35" s="11">
        <f>CF!AY35</f>
        <v>0</v>
      </c>
      <c r="V35" s="11">
        <f>CF!AZ35</f>
        <v>0</v>
      </c>
      <c r="W35" s="11">
        <f>CF!BA35</f>
        <v>0</v>
      </c>
      <c r="X35" s="11">
        <f>CF!BB35</f>
        <v>0</v>
      </c>
      <c r="Y35" s="11">
        <f>CF!BC35</f>
        <v>0</v>
      </c>
      <c r="Z35" s="11">
        <f>CF!BD35</f>
        <v>0</v>
      </c>
      <c r="AA35" s="11">
        <f>CF!BE35</f>
        <v>0</v>
      </c>
      <c r="AB35" s="11">
        <f>CF!BF35</f>
        <v>0</v>
      </c>
      <c r="AC35" s="11">
        <f>CF!BG35</f>
        <v>0</v>
      </c>
      <c r="AD35" s="11">
        <f>CF!BH35</f>
        <v>0</v>
      </c>
      <c r="AE35" s="11">
        <f>CF!BI35</f>
        <v>0</v>
      </c>
      <c r="AF35" s="11">
        <f>CF!BJ35</f>
        <v>0</v>
      </c>
      <c r="AG35" s="11">
        <f>CF!BK35</f>
        <v>3221533</v>
      </c>
      <c r="AH35" s="11">
        <f>CF!BL35</f>
        <v>0</v>
      </c>
      <c r="AI35" s="11">
        <f>CF!BM35</f>
        <v>0</v>
      </c>
      <c r="AJ35" s="11">
        <f>CF!BN35</f>
        <v>0</v>
      </c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</row>
    <row r="36" spans="1:128">
      <c r="A36" s="145" t="s">
        <v>47</v>
      </c>
      <c r="B36" s="54">
        <f>SUMIFS(F36:AJ36,$F$2:$AJ$2,"&gt;="&amp;DATE(2026,7,1),$F$2:$AJ$2,"&lt;="&amp;DATE(2026,7,31))</f>
        <v>0</v>
      </c>
      <c r="C36" s="72">
        <f>SUMIFS('CF fact'!$C36:$DT36,'CF fact'!$C$2:$DT$2,"&gt;="&amp;DATE(2026,7,1),'CF fact'!$C$2:$DT$2,"&lt;="&amp;DATE(2026,7,31))</f>
        <v>0</v>
      </c>
      <c r="D36" s="26">
        <f t="shared" si="0"/>
        <v>0</v>
      </c>
      <c r="E36" s="39" t="str">
        <f t="shared" si="1"/>
        <v/>
      </c>
      <c r="F36" s="11">
        <f>CF!AJ36</f>
        <v>0</v>
      </c>
      <c r="G36" s="11">
        <f>CF!AK36</f>
        <v>0</v>
      </c>
      <c r="H36" s="11">
        <f>CF!AL36</f>
        <v>0</v>
      </c>
      <c r="I36" s="11">
        <f>CF!AM36</f>
        <v>0</v>
      </c>
      <c r="J36" s="11">
        <f>CF!AN36</f>
        <v>0</v>
      </c>
      <c r="K36" s="11">
        <f>CF!AO36</f>
        <v>0</v>
      </c>
      <c r="L36" s="11">
        <f>CF!AP36</f>
        <v>0</v>
      </c>
      <c r="M36" s="11">
        <f>CF!AQ36</f>
        <v>0</v>
      </c>
      <c r="N36" s="11">
        <f>CF!AR36</f>
        <v>0</v>
      </c>
      <c r="O36" s="11">
        <f>CF!AS36</f>
        <v>0</v>
      </c>
      <c r="P36" s="11">
        <f>CF!AT36</f>
        <v>0</v>
      </c>
      <c r="Q36" s="11">
        <f>CF!AU36</f>
        <v>0</v>
      </c>
      <c r="R36" s="11">
        <f>CF!AV36</f>
        <v>0</v>
      </c>
      <c r="S36" s="11">
        <f>CF!AW36</f>
        <v>0</v>
      </c>
      <c r="T36" s="11">
        <f>CF!AX36</f>
        <v>0</v>
      </c>
      <c r="U36" s="11">
        <f>CF!AY36</f>
        <v>0</v>
      </c>
      <c r="V36" s="11">
        <f>CF!AZ36</f>
        <v>0</v>
      </c>
      <c r="W36" s="11">
        <f>CF!BA36</f>
        <v>0</v>
      </c>
      <c r="X36" s="11">
        <f>CF!BB36</f>
        <v>0</v>
      </c>
      <c r="Y36" s="11">
        <f>CF!BC36</f>
        <v>0</v>
      </c>
      <c r="Z36" s="11">
        <f>CF!BD36</f>
        <v>0</v>
      </c>
      <c r="AA36" s="11">
        <f>CF!BE36</f>
        <v>0</v>
      </c>
      <c r="AB36" s="11">
        <f>CF!BF36</f>
        <v>0</v>
      </c>
      <c r="AC36" s="11">
        <f>CF!BG36</f>
        <v>0</v>
      </c>
      <c r="AD36" s="11">
        <f>CF!BH36</f>
        <v>0</v>
      </c>
      <c r="AE36" s="11">
        <f>CF!BI36</f>
        <v>0</v>
      </c>
      <c r="AF36" s="11">
        <f>CF!BJ36</f>
        <v>0</v>
      </c>
      <c r="AG36" s="11">
        <f>CF!BK36</f>
        <v>0</v>
      </c>
      <c r="AH36" s="11">
        <f>CF!BL36</f>
        <v>0</v>
      </c>
      <c r="AI36" s="11">
        <f>CF!BM36</f>
        <v>0</v>
      </c>
      <c r="AJ36" s="11">
        <f>CF!BN36</f>
        <v>0</v>
      </c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</row>
    <row r="37" spans="1:128">
      <c r="A37" s="126" t="s">
        <v>18</v>
      </c>
      <c r="B37" s="132">
        <f>SUM(B35:B36)</f>
        <v>3221533</v>
      </c>
      <c r="C37" s="133">
        <f>SUM(C35:C36)</f>
        <v>0</v>
      </c>
      <c r="D37" s="127">
        <f t="shared" si="0"/>
        <v>-3221533</v>
      </c>
      <c r="E37" s="134">
        <f t="shared" si="1"/>
        <v>-1</v>
      </c>
      <c r="F37" s="128">
        <f>CF!AJ37</f>
        <v>0</v>
      </c>
      <c r="G37" s="128">
        <f>CF!AK37</f>
        <v>0</v>
      </c>
      <c r="H37" s="128">
        <f>CF!AL37</f>
        <v>0</v>
      </c>
      <c r="I37" s="128">
        <f>CF!AM37</f>
        <v>0</v>
      </c>
      <c r="J37" s="128">
        <f>CF!AN37</f>
        <v>0</v>
      </c>
      <c r="K37" s="128">
        <f>CF!AO37</f>
        <v>0</v>
      </c>
      <c r="L37" s="128">
        <f>CF!AP37</f>
        <v>0</v>
      </c>
      <c r="M37" s="128">
        <f>CF!AQ37</f>
        <v>0</v>
      </c>
      <c r="N37" s="128">
        <f>CF!AR37</f>
        <v>0</v>
      </c>
      <c r="O37" s="128">
        <f>CF!AS37</f>
        <v>0</v>
      </c>
      <c r="P37" s="128">
        <f>CF!AT37</f>
        <v>0</v>
      </c>
      <c r="Q37" s="128">
        <f>CF!AU37</f>
        <v>0</v>
      </c>
      <c r="R37" s="128">
        <f>CF!AV37</f>
        <v>0</v>
      </c>
      <c r="S37" s="128">
        <f>CF!AW37</f>
        <v>0</v>
      </c>
      <c r="T37" s="128">
        <f>CF!AX37</f>
        <v>0</v>
      </c>
      <c r="U37" s="128">
        <f>CF!AY37</f>
        <v>0</v>
      </c>
      <c r="V37" s="128">
        <f>CF!AZ37</f>
        <v>0</v>
      </c>
      <c r="W37" s="128">
        <f>CF!BA37</f>
        <v>0</v>
      </c>
      <c r="X37" s="128">
        <f>CF!BB37</f>
        <v>0</v>
      </c>
      <c r="Y37" s="128">
        <f>CF!BC37</f>
        <v>0</v>
      </c>
      <c r="Z37" s="128">
        <f>CF!BD37</f>
        <v>0</v>
      </c>
      <c r="AA37" s="128">
        <f>CF!BE37</f>
        <v>0</v>
      </c>
      <c r="AB37" s="128">
        <f>CF!BF37</f>
        <v>0</v>
      </c>
      <c r="AC37" s="128">
        <f>CF!BG37</f>
        <v>0</v>
      </c>
      <c r="AD37" s="128">
        <f>CF!BH37</f>
        <v>0</v>
      </c>
      <c r="AE37" s="128">
        <f>CF!BI37</f>
        <v>0</v>
      </c>
      <c r="AF37" s="128">
        <f>CF!BJ37</f>
        <v>0</v>
      </c>
      <c r="AG37" s="128">
        <f>CF!BK37</f>
        <v>3221533</v>
      </c>
      <c r="AH37" s="128">
        <f>CF!BL37</f>
        <v>0</v>
      </c>
      <c r="AI37" s="128">
        <f>CF!BM37</f>
        <v>0</v>
      </c>
      <c r="AJ37" s="128">
        <f>CF!BN37</f>
        <v>0</v>
      </c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</row>
    <row r="38" spans="1:128" s="13" customFormat="1" ht="20.100000000000001" customHeight="1">
      <c r="A38" s="6" t="s">
        <v>3</v>
      </c>
      <c r="B38" s="58">
        <f>B9-B19-B26-B33-B37</f>
        <v>24904326.200000003</v>
      </c>
      <c r="C38" s="73">
        <f>C9-C19-C26-C33-C37</f>
        <v>0</v>
      </c>
      <c r="D38" s="7">
        <f t="shared" si="0"/>
        <v>-24904326.200000003</v>
      </c>
      <c r="E38" s="40">
        <f t="shared" si="1"/>
        <v>-1</v>
      </c>
      <c r="F38" s="12">
        <f>CF!AJ38</f>
        <v>-2071256</v>
      </c>
      <c r="G38" s="12">
        <f>CF!AK38</f>
        <v>-573500</v>
      </c>
      <c r="H38" s="12">
        <f>CF!AL38</f>
        <v>0</v>
      </c>
      <c r="I38" s="12">
        <f>CF!AM38</f>
        <v>-15000</v>
      </c>
      <c r="J38" s="12">
        <f>CF!AN38</f>
        <v>-8490000</v>
      </c>
      <c r="K38" s="12">
        <f>CF!AO38</f>
        <v>0</v>
      </c>
      <c r="L38" s="12">
        <f>CF!AP38</f>
        <v>28191404</v>
      </c>
      <c r="M38" s="12">
        <f>CF!AQ38</f>
        <v>-2040000</v>
      </c>
      <c r="N38" s="12">
        <f>CF!AR38</f>
        <v>-101000</v>
      </c>
      <c r="O38" s="12">
        <f>CF!AS38</f>
        <v>-780000</v>
      </c>
      <c r="P38" s="12">
        <f>CF!AT38</f>
        <v>-5000</v>
      </c>
      <c r="Q38" s="12">
        <f>CF!AU38</f>
        <v>0</v>
      </c>
      <c r="R38" s="12">
        <f>CF!AV38</f>
        <v>-50000</v>
      </c>
      <c r="S38" s="12">
        <f>CF!AW38</f>
        <v>0</v>
      </c>
      <c r="T38" s="12">
        <f>CF!AX38</f>
        <v>-2950000</v>
      </c>
      <c r="U38" s="12">
        <f>CF!AY38</f>
        <v>-134000</v>
      </c>
      <c r="V38" s="12">
        <f>CF!AZ38</f>
        <v>0</v>
      </c>
      <c r="W38" s="12">
        <f>CF!BA38</f>
        <v>-5000</v>
      </c>
      <c r="X38" s="12">
        <f>CF!BB38</f>
        <v>0</v>
      </c>
      <c r="Y38" s="12">
        <f>CF!BC38</f>
        <v>1518000</v>
      </c>
      <c r="Z38" s="12">
        <f>CF!BD38</f>
        <v>19115295.199999999</v>
      </c>
      <c r="AA38" s="12">
        <f>CF!BE38</f>
        <v>0</v>
      </c>
      <c r="AB38" s="12">
        <f>CF!BF38</f>
        <v>-101000</v>
      </c>
      <c r="AC38" s="12">
        <f>CF!BG38</f>
        <v>0</v>
      </c>
      <c r="AD38" s="12">
        <f>CF!BH38</f>
        <v>-3135884</v>
      </c>
      <c r="AE38" s="12">
        <f>CF!BI38</f>
        <v>0</v>
      </c>
      <c r="AF38" s="12">
        <f>CF!BJ38</f>
        <v>-202200</v>
      </c>
      <c r="AG38" s="12">
        <f>CF!BK38</f>
        <v>-3221533</v>
      </c>
      <c r="AH38" s="12">
        <f>CF!BL38</f>
        <v>0</v>
      </c>
      <c r="AI38" s="12">
        <f>CF!BM38</f>
        <v>-45000</v>
      </c>
      <c r="AJ38" s="12">
        <f>CF!BN38</f>
        <v>0</v>
      </c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</row>
    <row r="39" spans="1:128" s="9" customFormat="1" ht="21.95" customHeight="1">
      <c r="A39" s="4" t="s">
        <v>4</v>
      </c>
      <c r="B39" s="59"/>
      <c r="C39" s="74" t="str">
        <f>IF('CF fact'!B39="","",'CF fact'!B39)</f>
        <v/>
      </c>
      <c r="D39" s="5" t="str">
        <f t="shared" si="0"/>
        <v/>
      </c>
      <c r="E39" s="41" t="str">
        <f t="shared" si="1"/>
        <v/>
      </c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</row>
    <row r="40" spans="1:128">
      <c r="A40" s="150" t="s">
        <v>29</v>
      </c>
      <c r="B40" s="57">
        <f>SUMIFS(F40:AJ40,$F$2:$AJ$2,"&gt;="&amp;DATE(2026,7,1),$F$2:$AJ$2,"&lt;="&amp;DATE(2026,7,31))</f>
        <v>0</v>
      </c>
      <c r="C40" s="72">
        <f>SUMIFS('CF fact'!$C40:$DT40,'CF fact'!$C$2:$DT$2,"&gt;="&amp;DATE(2026,7,1),'CF fact'!$C$2:$DT$2,"&lt;="&amp;DATE(2026,7,31))</f>
        <v>0</v>
      </c>
      <c r="D40" s="26">
        <f t="shared" si="0"/>
        <v>0</v>
      </c>
      <c r="E40" s="39" t="str">
        <f t="shared" si="1"/>
        <v/>
      </c>
      <c r="F40" s="11">
        <f>CF!AJ40</f>
        <v>0</v>
      </c>
      <c r="G40" s="11">
        <f>CF!AK40</f>
        <v>0</v>
      </c>
      <c r="H40" s="11">
        <f>CF!AL40</f>
        <v>0</v>
      </c>
      <c r="I40" s="11">
        <f>CF!AM40</f>
        <v>0</v>
      </c>
      <c r="J40" s="11">
        <f>CF!AN40</f>
        <v>0</v>
      </c>
      <c r="K40" s="11">
        <f>CF!AO40</f>
        <v>0</v>
      </c>
      <c r="L40" s="11">
        <f>CF!AP40</f>
        <v>0</v>
      </c>
      <c r="M40" s="11">
        <f>CF!AQ40</f>
        <v>0</v>
      </c>
      <c r="N40" s="11">
        <f>CF!AR40</f>
        <v>0</v>
      </c>
      <c r="O40" s="11">
        <f>CF!AS40</f>
        <v>0</v>
      </c>
      <c r="P40" s="11">
        <f>CF!AT40</f>
        <v>0</v>
      </c>
      <c r="Q40" s="11">
        <f>CF!AU40</f>
        <v>0</v>
      </c>
      <c r="R40" s="11">
        <f>CF!AV40</f>
        <v>0</v>
      </c>
      <c r="S40" s="11">
        <f>CF!AW40</f>
        <v>0</v>
      </c>
      <c r="T40" s="11">
        <f>CF!AX40</f>
        <v>0</v>
      </c>
      <c r="U40" s="11">
        <f>CF!AY40</f>
        <v>0</v>
      </c>
      <c r="V40" s="11">
        <f>CF!AZ40</f>
        <v>0</v>
      </c>
      <c r="W40" s="11">
        <f>CF!BA40</f>
        <v>0</v>
      </c>
      <c r="X40" s="11">
        <f>CF!BB40</f>
        <v>0</v>
      </c>
      <c r="Y40" s="11">
        <f>CF!BC40</f>
        <v>0</v>
      </c>
      <c r="Z40" s="11">
        <f>CF!BD40</f>
        <v>0</v>
      </c>
      <c r="AA40" s="11">
        <f>CF!BE40</f>
        <v>0</v>
      </c>
      <c r="AB40" s="11">
        <f>CF!BF40</f>
        <v>0</v>
      </c>
      <c r="AC40" s="11">
        <f>CF!BG40</f>
        <v>0</v>
      </c>
      <c r="AD40" s="11">
        <f>CF!BH40</f>
        <v>0</v>
      </c>
      <c r="AE40" s="11">
        <f>CF!BI40</f>
        <v>0</v>
      </c>
      <c r="AF40" s="11">
        <f>CF!BJ40</f>
        <v>0</v>
      </c>
      <c r="AG40" s="11">
        <f>CF!BK40</f>
        <v>0</v>
      </c>
      <c r="AH40" s="11">
        <f>CF!BL40</f>
        <v>0</v>
      </c>
      <c r="AI40" s="11">
        <f>CF!BM40</f>
        <v>0</v>
      </c>
      <c r="AJ40" s="11">
        <f>CF!BN40</f>
        <v>0</v>
      </c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</row>
    <row r="41" spans="1:128">
      <c r="A41" s="145" t="s">
        <v>46</v>
      </c>
      <c r="B41" s="54">
        <f>SUMIFS(F41:AJ41,$F$2:$AJ$2,"&gt;="&amp;DATE(2026,7,1),$F$2:$AJ$2,"&lt;="&amp;DATE(2026,7,31))</f>
        <v>2305835</v>
      </c>
      <c r="C41" s="72">
        <f>SUMIFS('CF fact'!$C41:$DT41,'CF fact'!$C$2:$DT$2,"&gt;="&amp;DATE(2026,7,1),'CF fact'!$C$2:$DT$2,"&lt;="&amp;DATE(2026,7,31))</f>
        <v>0</v>
      </c>
      <c r="D41" s="26">
        <f t="shared" si="0"/>
        <v>-2305835</v>
      </c>
      <c r="E41" s="39">
        <f t="shared" si="1"/>
        <v>-1</v>
      </c>
      <c r="F41" s="11">
        <f>CF!AJ41</f>
        <v>2293835</v>
      </c>
      <c r="G41" s="11">
        <f>CF!AK41</f>
        <v>0</v>
      </c>
      <c r="H41" s="11">
        <f>CF!AL41</f>
        <v>0</v>
      </c>
      <c r="I41" s="11">
        <f>CF!AM41</f>
        <v>0</v>
      </c>
      <c r="J41" s="11">
        <f>CF!AN41</f>
        <v>0</v>
      </c>
      <c r="K41" s="11">
        <f>CF!AO41</f>
        <v>3000</v>
      </c>
      <c r="L41" s="11">
        <f>CF!AP41</f>
        <v>0</v>
      </c>
      <c r="M41" s="11">
        <f>CF!AQ41</f>
        <v>0</v>
      </c>
      <c r="N41" s="11">
        <f>CF!AR41</f>
        <v>0</v>
      </c>
      <c r="O41" s="11">
        <f>CF!AS41</f>
        <v>0</v>
      </c>
      <c r="P41" s="11">
        <f>CF!AT41</f>
        <v>0</v>
      </c>
      <c r="Q41" s="11">
        <f>CF!AU41</f>
        <v>0</v>
      </c>
      <c r="R41" s="11">
        <f>CF!AV41</f>
        <v>3000</v>
      </c>
      <c r="S41" s="11">
        <f>CF!AW41</f>
        <v>0</v>
      </c>
      <c r="T41" s="11">
        <f>CF!AX41</f>
        <v>0</v>
      </c>
      <c r="U41" s="11">
        <f>CF!AY41</f>
        <v>0</v>
      </c>
      <c r="V41" s="11">
        <f>CF!AZ41</f>
        <v>0</v>
      </c>
      <c r="W41" s="11">
        <f>CF!BA41</f>
        <v>0</v>
      </c>
      <c r="X41" s="11">
        <f>CF!BB41</f>
        <v>0</v>
      </c>
      <c r="Y41" s="11">
        <f>CF!BC41</f>
        <v>3000</v>
      </c>
      <c r="Z41" s="11">
        <f>CF!BD41</f>
        <v>0</v>
      </c>
      <c r="AA41" s="11">
        <f>CF!BE41</f>
        <v>0</v>
      </c>
      <c r="AB41" s="11">
        <f>CF!BF41</f>
        <v>0</v>
      </c>
      <c r="AC41" s="11">
        <f>CF!BG41</f>
        <v>0</v>
      </c>
      <c r="AD41" s="11">
        <f>CF!BH41</f>
        <v>0</v>
      </c>
      <c r="AE41" s="11">
        <f>CF!BI41</f>
        <v>0</v>
      </c>
      <c r="AF41" s="11">
        <f>CF!BJ41</f>
        <v>3000</v>
      </c>
      <c r="AG41" s="11">
        <f>CF!BK41</f>
        <v>0</v>
      </c>
      <c r="AH41" s="11">
        <f>CF!BL41</f>
        <v>0</v>
      </c>
      <c r="AI41" s="11">
        <f>CF!BM41</f>
        <v>0</v>
      </c>
      <c r="AJ41" s="11">
        <f>CF!BN41</f>
        <v>0</v>
      </c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</row>
    <row r="42" spans="1:128" ht="20.100000000000001" customHeight="1">
      <c r="A42" s="2" t="s">
        <v>5</v>
      </c>
      <c r="B42" s="60">
        <f>B40-B41</f>
        <v>-2305835</v>
      </c>
      <c r="C42" s="75">
        <f>C40-C41</f>
        <v>0</v>
      </c>
      <c r="D42" s="3">
        <f t="shared" si="0"/>
        <v>2305835</v>
      </c>
      <c r="E42" s="42">
        <f t="shared" si="1"/>
        <v>1</v>
      </c>
      <c r="F42" s="15">
        <f>CF!AJ42</f>
        <v>-2293835</v>
      </c>
      <c r="G42" s="15">
        <f>CF!AK42</f>
        <v>0</v>
      </c>
      <c r="H42" s="15">
        <f>CF!AL42</f>
        <v>0</v>
      </c>
      <c r="I42" s="15">
        <f>CF!AM42</f>
        <v>0</v>
      </c>
      <c r="J42" s="15">
        <f>CF!AN42</f>
        <v>0</v>
      </c>
      <c r="K42" s="15">
        <f>CF!AO42</f>
        <v>-3000</v>
      </c>
      <c r="L42" s="15">
        <f>CF!AP42</f>
        <v>0</v>
      </c>
      <c r="M42" s="15">
        <f>CF!AQ42</f>
        <v>0</v>
      </c>
      <c r="N42" s="15">
        <f>CF!AR42</f>
        <v>0</v>
      </c>
      <c r="O42" s="15">
        <f>CF!AS42</f>
        <v>0</v>
      </c>
      <c r="P42" s="15">
        <f>CF!AT42</f>
        <v>0</v>
      </c>
      <c r="Q42" s="15">
        <f>CF!AU42</f>
        <v>0</v>
      </c>
      <c r="R42" s="15">
        <f>CF!AV42</f>
        <v>-3000</v>
      </c>
      <c r="S42" s="15">
        <f>CF!AW42</f>
        <v>0</v>
      </c>
      <c r="T42" s="15">
        <f>CF!AX42</f>
        <v>0</v>
      </c>
      <c r="U42" s="15">
        <f>CF!AY42</f>
        <v>0</v>
      </c>
      <c r="V42" s="15">
        <f>CF!AZ42</f>
        <v>0</v>
      </c>
      <c r="W42" s="15">
        <f>CF!BA42</f>
        <v>0</v>
      </c>
      <c r="X42" s="15">
        <f>CF!BB42</f>
        <v>0</v>
      </c>
      <c r="Y42" s="15">
        <f>CF!BC42</f>
        <v>-3000</v>
      </c>
      <c r="Z42" s="15">
        <f>CF!BD42</f>
        <v>0</v>
      </c>
      <c r="AA42" s="15">
        <f>CF!BE42</f>
        <v>0</v>
      </c>
      <c r="AB42" s="15">
        <f>CF!BF42</f>
        <v>0</v>
      </c>
      <c r="AC42" s="15">
        <f>CF!BG42</f>
        <v>0</v>
      </c>
      <c r="AD42" s="15">
        <f>CF!BH42</f>
        <v>0</v>
      </c>
      <c r="AE42" s="15">
        <f>CF!BI42</f>
        <v>0</v>
      </c>
      <c r="AF42" s="15">
        <f>CF!BJ42</f>
        <v>-3000</v>
      </c>
      <c r="AG42" s="15">
        <f>CF!BK42</f>
        <v>0</v>
      </c>
      <c r="AH42" s="15">
        <f>CF!BL42</f>
        <v>0</v>
      </c>
      <c r="AI42" s="15">
        <f>CF!BM42</f>
        <v>0</v>
      </c>
      <c r="AJ42" s="15">
        <f>CF!BN42</f>
        <v>0</v>
      </c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</row>
    <row r="43" spans="1:128" s="9" customFormat="1" ht="21.95" customHeight="1">
      <c r="A43" s="4" t="s">
        <v>6</v>
      </c>
      <c r="B43" s="59"/>
      <c r="C43" s="74" t="str">
        <f>IF('CF fact'!B43="","",'CF fact'!B43)</f>
        <v/>
      </c>
      <c r="D43" s="5" t="str">
        <f t="shared" si="0"/>
        <v/>
      </c>
      <c r="E43" s="41" t="str">
        <f t="shared" si="1"/>
        <v/>
      </c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</row>
    <row r="44" spans="1:128">
      <c r="A44" s="150" t="s">
        <v>30</v>
      </c>
      <c r="B44" s="57">
        <f>SUMIFS(F44:AJ44,$F$2:$AJ$2,"&gt;="&amp;DATE(2026,7,1),$F$2:$AJ$2,"&lt;="&amp;DATE(2026,7,31))</f>
        <v>0</v>
      </c>
      <c r="C44" s="72">
        <f>SUMIFS('CF fact'!$C44:$DT44,'CF fact'!$C$2:$DT$2,"&gt;="&amp;DATE(2026,7,1),'CF fact'!$C$2:$DT$2,"&lt;="&amp;DATE(2026,7,31))</f>
        <v>0</v>
      </c>
      <c r="D44" s="26">
        <f t="shared" si="0"/>
        <v>0</v>
      </c>
      <c r="E44" s="39" t="str">
        <f t="shared" si="1"/>
        <v/>
      </c>
      <c r="F44" s="11">
        <f>CF!AJ44</f>
        <v>0</v>
      </c>
      <c r="G44" s="11">
        <f>CF!AK44</f>
        <v>0</v>
      </c>
      <c r="H44" s="11">
        <f>CF!AL44</f>
        <v>0</v>
      </c>
      <c r="I44" s="11">
        <f>CF!AM44</f>
        <v>0</v>
      </c>
      <c r="J44" s="11">
        <f>CF!AN44</f>
        <v>0</v>
      </c>
      <c r="K44" s="11">
        <f>CF!AO44</f>
        <v>0</v>
      </c>
      <c r="L44" s="11">
        <f>CF!AP44</f>
        <v>0</v>
      </c>
      <c r="M44" s="11">
        <f>CF!AQ44</f>
        <v>0</v>
      </c>
      <c r="N44" s="11">
        <f>CF!AR44</f>
        <v>0</v>
      </c>
      <c r="O44" s="11">
        <f>CF!AS44</f>
        <v>0</v>
      </c>
      <c r="P44" s="11">
        <f>CF!AT44</f>
        <v>0</v>
      </c>
      <c r="Q44" s="11">
        <f>CF!AU44</f>
        <v>0</v>
      </c>
      <c r="R44" s="11">
        <f>CF!AV44</f>
        <v>0</v>
      </c>
      <c r="S44" s="11">
        <f>CF!AW44</f>
        <v>0</v>
      </c>
      <c r="T44" s="11">
        <f>CF!AX44</f>
        <v>0</v>
      </c>
      <c r="U44" s="11">
        <f>CF!AY44</f>
        <v>0</v>
      </c>
      <c r="V44" s="11">
        <f>CF!AZ44</f>
        <v>0</v>
      </c>
      <c r="W44" s="11">
        <f>CF!BA44</f>
        <v>0</v>
      </c>
      <c r="X44" s="11">
        <f>CF!BB44</f>
        <v>0</v>
      </c>
      <c r="Y44" s="11">
        <f>CF!BC44</f>
        <v>0</v>
      </c>
      <c r="Z44" s="11">
        <f>CF!BD44</f>
        <v>0</v>
      </c>
      <c r="AA44" s="11">
        <f>CF!BE44</f>
        <v>0</v>
      </c>
      <c r="AB44" s="11">
        <f>CF!BF44</f>
        <v>0</v>
      </c>
      <c r="AC44" s="11">
        <f>CF!BG44</f>
        <v>0</v>
      </c>
      <c r="AD44" s="11">
        <f>CF!BH44</f>
        <v>0</v>
      </c>
      <c r="AE44" s="11">
        <f>CF!BI44</f>
        <v>0</v>
      </c>
      <c r="AF44" s="11">
        <f>CF!BJ44</f>
        <v>0</v>
      </c>
      <c r="AG44" s="11">
        <f>CF!BK44</f>
        <v>0</v>
      </c>
      <c r="AH44" s="11">
        <f>CF!BL44</f>
        <v>0</v>
      </c>
      <c r="AI44" s="11">
        <f>CF!BM44</f>
        <v>0</v>
      </c>
      <c r="AJ44" s="11">
        <f>CF!BN44</f>
        <v>0</v>
      </c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</row>
    <row r="45" spans="1:128">
      <c r="A45" s="145" t="s">
        <v>31</v>
      </c>
      <c r="B45" s="54">
        <f>SUMIFS(F45:AJ45,$F$2:$AJ$2,"&gt;="&amp;DATE(2026,7,1),$F$2:$AJ$2,"&lt;="&amp;DATE(2026,7,31))</f>
        <v>0</v>
      </c>
      <c r="C45" s="72">
        <f>SUMIFS('CF fact'!$C45:$DT45,'CF fact'!$C$2:$DT$2,"&gt;="&amp;DATE(2026,7,1),'CF fact'!$C$2:$DT$2,"&lt;="&amp;DATE(2026,7,31))</f>
        <v>0</v>
      </c>
      <c r="D45" s="26">
        <f t="shared" si="0"/>
        <v>0</v>
      </c>
      <c r="E45" s="39" t="str">
        <f t="shared" si="1"/>
        <v/>
      </c>
      <c r="F45" s="11">
        <f>CF!AJ45</f>
        <v>0</v>
      </c>
      <c r="G45" s="11">
        <f>CF!AK45</f>
        <v>0</v>
      </c>
      <c r="H45" s="11">
        <f>CF!AL45</f>
        <v>0</v>
      </c>
      <c r="I45" s="11">
        <f>CF!AM45</f>
        <v>0</v>
      </c>
      <c r="J45" s="11">
        <f>CF!AN45</f>
        <v>0</v>
      </c>
      <c r="K45" s="11">
        <f>CF!AO45</f>
        <v>0</v>
      </c>
      <c r="L45" s="11">
        <f>CF!AP45</f>
        <v>0</v>
      </c>
      <c r="M45" s="11">
        <f>CF!AQ45</f>
        <v>0</v>
      </c>
      <c r="N45" s="11">
        <f>CF!AR45</f>
        <v>0</v>
      </c>
      <c r="O45" s="11">
        <f>CF!AS45</f>
        <v>0</v>
      </c>
      <c r="P45" s="11">
        <f>CF!AT45</f>
        <v>0</v>
      </c>
      <c r="Q45" s="11">
        <f>CF!AU45</f>
        <v>0</v>
      </c>
      <c r="R45" s="11">
        <f>CF!AV45</f>
        <v>0</v>
      </c>
      <c r="S45" s="11">
        <f>CF!AW45</f>
        <v>0</v>
      </c>
      <c r="T45" s="11">
        <f>CF!AX45</f>
        <v>0</v>
      </c>
      <c r="U45" s="11">
        <f>CF!AY45</f>
        <v>0</v>
      </c>
      <c r="V45" s="11">
        <f>CF!AZ45</f>
        <v>0</v>
      </c>
      <c r="W45" s="11">
        <f>CF!BA45</f>
        <v>0</v>
      </c>
      <c r="X45" s="11">
        <f>CF!BB45</f>
        <v>0</v>
      </c>
      <c r="Y45" s="11">
        <f>CF!BC45</f>
        <v>0</v>
      </c>
      <c r="Z45" s="11">
        <f>CF!BD45</f>
        <v>0</v>
      </c>
      <c r="AA45" s="11">
        <f>CF!BE45</f>
        <v>0</v>
      </c>
      <c r="AB45" s="11">
        <f>CF!BF45</f>
        <v>0</v>
      </c>
      <c r="AC45" s="11">
        <f>CF!BG45</f>
        <v>0</v>
      </c>
      <c r="AD45" s="11">
        <f>CF!BH45</f>
        <v>0</v>
      </c>
      <c r="AE45" s="11">
        <f>CF!BI45</f>
        <v>0</v>
      </c>
      <c r="AF45" s="11">
        <f>CF!BJ45</f>
        <v>0</v>
      </c>
      <c r="AG45" s="11">
        <f>CF!BK45</f>
        <v>0</v>
      </c>
      <c r="AH45" s="11">
        <f>CF!BL45</f>
        <v>0</v>
      </c>
      <c r="AI45" s="11">
        <f>CF!BM45</f>
        <v>0</v>
      </c>
      <c r="AJ45" s="11">
        <f>CF!BN45</f>
        <v>0</v>
      </c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</row>
    <row r="46" spans="1:128" ht="20.100000000000001" customHeight="1">
      <c r="A46" s="2" t="s">
        <v>7</v>
      </c>
      <c r="B46" s="60">
        <f>B44-B45</f>
        <v>0</v>
      </c>
      <c r="C46" s="75">
        <f>C44-C45</f>
        <v>0</v>
      </c>
      <c r="D46" s="3">
        <f t="shared" si="0"/>
        <v>0</v>
      </c>
      <c r="E46" s="42" t="str">
        <f t="shared" si="1"/>
        <v/>
      </c>
      <c r="F46" s="15">
        <f>CF!AJ46</f>
        <v>0</v>
      </c>
      <c r="G46" s="15">
        <f>CF!AK46</f>
        <v>0</v>
      </c>
      <c r="H46" s="15">
        <f>CF!AL46</f>
        <v>0</v>
      </c>
      <c r="I46" s="15">
        <f>CF!AM46</f>
        <v>0</v>
      </c>
      <c r="J46" s="15">
        <f>CF!AN46</f>
        <v>0</v>
      </c>
      <c r="K46" s="15">
        <f>CF!AO46</f>
        <v>0</v>
      </c>
      <c r="L46" s="15">
        <f>CF!AP46</f>
        <v>0</v>
      </c>
      <c r="M46" s="15">
        <f>CF!AQ46</f>
        <v>0</v>
      </c>
      <c r="N46" s="15">
        <f>CF!AR46</f>
        <v>0</v>
      </c>
      <c r="O46" s="15">
        <f>CF!AS46</f>
        <v>0</v>
      </c>
      <c r="P46" s="15">
        <f>CF!AT46</f>
        <v>0</v>
      </c>
      <c r="Q46" s="15">
        <f>CF!AU46</f>
        <v>0</v>
      </c>
      <c r="R46" s="15">
        <f>CF!AV46</f>
        <v>0</v>
      </c>
      <c r="S46" s="15">
        <f>CF!AW46</f>
        <v>0</v>
      </c>
      <c r="T46" s="15">
        <f>CF!AX46</f>
        <v>0</v>
      </c>
      <c r="U46" s="15">
        <f>CF!AY46</f>
        <v>0</v>
      </c>
      <c r="V46" s="15">
        <f>CF!AZ46</f>
        <v>0</v>
      </c>
      <c r="W46" s="15">
        <f>CF!BA46</f>
        <v>0</v>
      </c>
      <c r="X46" s="15">
        <f>CF!BB46</f>
        <v>0</v>
      </c>
      <c r="Y46" s="15">
        <f>CF!BC46</f>
        <v>0</v>
      </c>
      <c r="Z46" s="15">
        <f>CF!BD46</f>
        <v>0</v>
      </c>
      <c r="AA46" s="15">
        <f>CF!BE46</f>
        <v>0</v>
      </c>
      <c r="AB46" s="15">
        <f>CF!BF46</f>
        <v>0</v>
      </c>
      <c r="AC46" s="15">
        <f>CF!BG46</f>
        <v>0</v>
      </c>
      <c r="AD46" s="15">
        <f>CF!BH46</f>
        <v>0</v>
      </c>
      <c r="AE46" s="15">
        <f>CF!BI46</f>
        <v>0</v>
      </c>
      <c r="AF46" s="15">
        <f>CF!BJ46</f>
        <v>0</v>
      </c>
      <c r="AG46" s="15">
        <f>CF!BK46</f>
        <v>0</v>
      </c>
      <c r="AH46" s="15">
        <f>CF!BL46</f>
        <v>0</v>
      </c>
      <c r="AI46" s="15">
        <f>CF!BM46</f>
        <v>0</v>
      </c>
      <c r="AJ46" s="15">
        <f>CF!BN46</f>
        <v>0</v>
      </c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</row>
    <row r="47" spans="1:128" s="27" customFormat="1">
      <c r="A47" s="116"/>
      <c r="B47" s="61"/>
      <c r="C47" s="76" t="str">
        <f>IF('CF fact'!B47="","",'CF fact'!B47)</f>
        <v/>
      </c>
      <c r="D47" s="17" t="str">
        <f t="shared" si="0"/>
        <v/>
      </c>
      <c r="E47" s="43" t="str">
        <f t="shared" si="1"/>
        <v/>
      </c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</row>
    <row r="48" spans="1:128">
      <c r="A48" s="28" t="s">
        <v>32</v>
      </c>
      <c r="B48" s="62">
        <f>B38+B42+B46</f>
        <v>22598491.200000003</v>
      </c>
      <c r="C48" s="77">
        <f>C38+C42+C46</f>
        <v>0</v>
      </c>
      <c r="D48" s="29">
        <f t="shared" si="0"/>
        <v>-22598491.200000003</v>
      </c>
      <c r="E48" s="44">
        <f t="shared" si="1"/>
        <v>-1</v>
      </c>
      <c r="F48" s="30">
        <f>CF!AJ48</f>
        <v>-4365091</v>
      </c>
      <c r="G48" s="30">
        <f>CF!AK48</f>
        <v>-573500</v>
      </c>
      <c r="H48" s="30">
        <f>CF!AL48</f>
        <v>0</v>
      </c>
      <c r="I48" s="30">
        <f>CF!AM48</f>
        <v>-15000</v>
      </c>
      <c r="J48" s="30">
        <f>CF!AN48</f>
        <v>-8490000</v>
      </c>
      <c r="K48" s="30">
        <f>CF!AO48</f>
        <v>-3000</v>
      </c>
      <c r="L48" s="30">
        <f>CF!AP48</f>
        <v>28191404</v>
      </c>
      <c r="M48" s="30">
        <f>CF!AQ48</f>
        <v>-2040000</v>
      </c>
      <c r="N48" s="30">
        <f>CF!AR48</f>
        <v>-101000</v>
      </c>
      <c r="O48" s="30">
        <f>CF!AS48</f>
        <v>-780000</v>
      </c>
      <c r="P48" s="30">
        <f>CF!AT48</f>
        <v>-5000</v>
      </c>
      <c r="Q48" s="30">
        <f>CF!AU48</f>
        <v>0</v>
      </c>
      <c r="R48" s="30">
        <f>CF!AV48</f>
        <v>-53000</v>
      </c>
      <c r="S48" s="30">
        <f>CF!AW48</f>
        <v>0</v>
      </c>
      <c r="T48" s="30">
        <f>CF!AX48</f>
        <v>-2950000</v>
      </c>
      <c r="U48" s="30">
        <f>CF!AY48</f>
        <v>-134000</v>
      </c>
      <c r="V48" s="30">
        <f>CF!AZ48</f>
        <v>0</v>
      </c>
      <c r="W48" s="30">
        <f>CF!BA48</f>
        <v>-5000</v>
      </c>
      <c r="X48" s="30">
        <f>CF!BB48</f>
        <v>0</v>
      </c>
      <c r="Y48" s="30">
        <f>CF!BC48</f>
        <v>1515000</v>
      </c>
      <c r="Z48" s="30">
        <f>CF!BD48</f>
        <v>19115295.199999999</v>
      </c>
      <c r="AA48" s="30">
        <f>CF!BE48</f>
        <v>0</v>
      </c>
      <c r="AB48" s="30">
        <f>CF!BF48</f>
        <v>-101000</v>
      </c>
      <c r="AC48" s="30">
        <f>CF!BG48</f>
        <v>0</v>
      </c>
      <c r="AD48" s="30">
        <f>CF!BH48</f>
        <v>-3135884</v>
      </c>
      <c r="AE48" s="30">
        <f>CF!BI48</f>
        <v>0</v>
      </c>
      <c r="AF48" s="30">
        <f>CF!BJ48</f>
        <v>-205200</v>
      </c>
      <c r="AG48" s="30">
        <f>CF!BK48</f>
        <v>-3221533</v>
      </c>
      <c r="AH48" s="30">
        <f>CF!BL48</f>
        <v>0</v>
      </c>
      <c r="AI48" s="30">
        <f>CF!BM48</f>
        <v>-45000</v>
      </c>
      <c r="AJ48" s="30">
        <f>CF!BN48</f>
        <v>0</v>
      </c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</row>
    <row r="49" spans="1:128" ht="9" customHeight="1">
      <c r="A49" s="81"/>
      <c r="B49" s="82"/>
      <c r="C49" s="83"/>
      <c r="D49" s="84"/>
      <c r="E49" s="85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86"/>
      <c r="AC49" s="86"/>
      <c r="AD49" s="86"/>
      <c r="AE49" s="86"/>
      <c r="AF49" s="86"/>
      <c r="AG49" s="86"/>
      <c r="AH49" s="86"/>
      <c r="AI49" s="86"/>
      <c r="AJ49" s="86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</row>
    <row r="50" spans="1:128" s="122" customFormat="1">
      <c r="A50" s="118" t="s">
        <v>53</v>
      </c>
      <c r="B50" s="119">
        <f>SUMIFS(F50:AJ50,$F$2:$AJ$2,"&gt;="&amp;DATE(2026,7,1),$F$2:$AJ$2,"&lt;="&amp;DATE(2026,7,31))</f>
        <v>0</v>
      </c>
      <c r="C50" s="119">
        <f>SUMIFS('CF fact'!$C50:$DT50,'CF fact'!$C$2:$DT$2,"&gt;="&amp;DATE(2026,7,1),'CF fact'!$C$2:$DT$2,"&lt;="&amp;DATE(2026,7,31))</f>
        <v>0</v>
      </c>
      <c r="D50" s="119"/>
      <c r="E50" s="120"/>
      <c r="F50" s="121">
        <f>CF!AJ50</f>
        <v>0</v>
      </c>
      <c r="G50" s="121">
        <f>CF!AK50</f>
        <v>0</v>
      </c>
      <c r="H50" s="121">
        <f>CF!AL50</f>
        <v>0</v>
      </c>
      <c r="I50" s="121">
        <f>CF!AM50</f>
        <v>0</v>
      </c>
      <c r="J50" s="121">
        <f>CF!AN50</f>
        <v>0</v>
      </c>
      <c r="K50" s="121">
        <f>CF!AO50</f>
        <v>0</v>
      </c>
      <c r="L50" s="121">
        <f>CF!AP50</f>
        <v>0</v>
      </c>
      <c r="M50" s="121">
        <f>CF!AQ50</f>
        <v>0</v>
      </c>
      <c r="N50" s="121">
        <f>CF!AR50</f>
        <v>0</v>
      </c>
      <c r="O50" s="121">
        <f>CF!AS50</f>
        <v>0</v>
      </c>
      <c r="P50" s="121">
        <f>CF!AT50</f>
        <v>0</v>
      </c>
      <c r="Q50" s="121">
        <f>CF!AU50</f>
        <v>0</v>
      </c>
      <c r="R50" s="121">
        <f>CF!AV50</f>
        <v>0</v>
      </c>
      <c r="S50" s="121">
        <f>CF!AW50</f>
        <v>0</v>
      </c>
      <c r="T50" s="121">
        <f>CF!AX50</f>
        <v>0</v>
      </c>
      <c r="U50" s="121">
        <f>CF!AY50</f>
        <v>0</v>
      </c>
      <c r="V50" s="121">
        <f>CF!AZ50</f>
        <v>0</v>
      </c>
      <c r="W50" s="121">
        <f>CF!BA50</f>
        <v>0</v>
      </c>
      <c r="X50" s="121">
        <f>CF!BB50</f>
        <v>0</v>
      </c>
      <c r="Y50" s="121">
        <f>CF!BC50</f>
        <v>0</v>
      </c>
      <c r="Z50" s="121">
        <f>CF!BD50</f>
        <v>0</v>
      </c>
      <c r="AA50" s="121">
        <f>CF!BE50</f>
        <v>0</v>
      </c>
      <c r="AB50" s="121">
        <f>CF!BF50</f>
        <v>0</v>
      </c>
      <c r="AC50" s="121">
        <f>CF!BG50</f>
        <v>0</v>
      </c>
      <c r="AD50" s="121">
        <f>CF!BH50</f>
        <v>0</v>
      </c>
      <c r="AE50" s="121">
        <f>CF!BI50</f>
        <v>0</v>
      </c>
      <c r="AF50" s="121">
        <f>CF!BJ50</f>
        <v>0</v>
      </c>
      <c r="AG50" s="121">
        <f>CF!BK50</f>
        <v>0</v>
      </c>
      <c r="AH50" s="121">
        <f>CF!BL50</f>
        <v>0</v>
      </c>
      <c r="AI50" s="121">
        <f>CF!BM50</f>
        <v>0</v>
      </c>
      <c r="AJ50" s="121">
        <f>CF!BN50</f>
        <v>0</v>
      </c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</row>
    <row r="51" spans="1:128" s="122" customFormat="1">
      <c r="A51" s="118" t="s">
        <v>54</v>
      </c>
      <c r="B51" s="119">
        <f>SUMIFS(F51:AJ51,$F$2:$AJ$2,"&gt;="&amp;DATE(2026,7,1),$F$2:$AJ$2,"&lt;="&amp;DATE(2026,7,31))</f>
        <v>0</v>
      </c>
      <c r="C51" s="119">
        <f>SUMIFS('CF fact'!$C51:$DT51,'CF fact'!$C$2:$DT$2,"&gt;="&amp;DATE(2026,7,1),'CF fact'!$C$2:$DT$2,"&lt;="&amp;DATE(2026,7,31))</f>
        <v>0</v>
      </c>
      <c r="D51" s="119"/>
      <c r="E51" s="120"/>
      <c r="F51" s="121">
        <f>CF!AJ51</f>
        <v>0</v>
      </c>
      <c r="G51" s="121">
        <f>CF!AK51</f>
        <v>0</v>
      </c>
      <c r="H51" s="121">
        <f>CF!AL51</f>
        <v>0</v>
      </c>
      <c r="I51" s="121">
        <f>CF!AM51</f>
        <v>0</v>
      </c>
      <c r="J51" s="121">
        <f>CF!AN51</f>
        <v>0</v>
      </c>
      <c r="K51" s="121">
        <f>CF!AO51</f>
        <v>0</v>
      </c>
      <c r="L51" s="121">
        <f>CF!AP51</f>
        <v>0</v>
      </c>
      <c r="M51" s="121">
        <f>CF!AQ51</f>
        <v>0</v>
      </c>
      <c r="N51" s="121">
        <f>CF!AR51</f>
        <v>0</v>
      </c>
      <c r="O51" s="121">
        <f>CF!AS51</f>
        <v>0</v>
      </c>
      <c r="P51" s="121">
        <f>CF!AT51</f>
        <v>0</v>
      </c>
      <c r="Q51" s="121">
        <f>CF!AU51</f>
        <v>0</v>
      </c>
      <c r="R51" s="121">
        <f>CF!AV51</f>
        <v>0</v>
      </c>
      <c r="S51" s="121">
        <f>CF!AW51</f>
        <v>0</v>
      </c>
      <c r="T51" s="121">
        <f>CF!AX51</f>
        <v>0</v>
      </c>
      <c r="U51" s="121">
        <f>CF!AY51</f>
        <v>0</v>
      </c>
      <c r="V51" s="121">
        <f>CF!AZ51</f>
        <v>0</v>
      </c>
      <c r="W51" s="121">
        <f>CF!BA51</f>
        <v>0</v>
      </c>
      <c r="X51" s="121">
        <f>CF!BB51</f>
        <v>0</v>
      </c>
      <c r="Y51" s="121">
        <f>CF!BC51</f>
        <v>0</v>
      </c>
      <c r="Z51" s="121">
        <f>CF!BD51</f>
        <v>0</v>
      </c>
      <c r="AA51" s="121">
        <f>CF!BE51</f>
        <v>0</v>
      </c>
      <c r="AB51" s="121">
        <f>CF!BF51</f>
        <v>0</v>
      </c>
      <c r="AC51" s="121">
        <f>CF!BG51</f>
        <v>0</v>
      </c>
      <c r="AD51" s="121">
        <f>CF!BH51</f>
        <v>0</v>
      </c>
      <c r="AE51" s="121">
        <f>CF!BI51</f>
        <v>0</v>
      </c>
      <c r="AF51" s="121">
        <f>CF!BJ51</f>
        <v>0</v>
      </c>
      <c r="AG51" s="121">
        <f>CF!BK51</f>
        <v>0</v>
      </c>
      <c r="AH51" s="121">
        <f>CF!BL51</f>
        <v>0</v>
      </c>
      <c r="AI51" s="121">
        <f>CF!BM51</f>
        <v>0</v>
      </c>
      <c r="AJ51" s="121">
        <f>CF!BN51</f>
        <v>0</v>
      </c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</row>
    <row r="52" spans="1:128" ht="8.25" customHeight="1">
      <c r="A52" s="81"/>
      <c r="B52" s="82"/>
      <c r="C52" s="83"/>
      <c r="D52" s="84"/>
      <c r="E52" s="85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6"/>
      <c r="AC52" s="86"/>
      <c r="AD52" s="86"/>
      <c r="AE52" s="86"/>
      <c r="AF52" s="86"/>
      <c r="AG52" s="86"/>
      <c r="AH52" s="86"/>
      <c r="AI52" s="86"/>
      <c r="AJ52" s="86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</row>
    <row r="53" spans="1:128">
      <c r="A53" s="28" t="s">
        <v>33</v>
      </c>
      <c r="B53" s="62">
        <f>F53</f>
        <v>-22384911.470000003</v>
      </c>
      <c r="C53" s="77">
        <f>'CF Июнь'!C54</f>
        <v>65415.539999997243</v>
      </c>
      <c r="D53" s="29"/>
      <c r="E53" s="44"/>
      <c r="F53" s="30">
        <f>CF!AJ53</f>
        <v>-22384911.470000003</v>
      </c>
      <c r="G53" s="30">
        <f>CF!AK53</f>
        <v>-26750002.470000003</v>
      </c>
      <c r="H53" s="30">
        <f>CF!AL53</f>
        <v>-27323502.470000003</v>
      </c>
      <c r="I53" s="30">
        <f>CF!AM53</f>
        <v>-27323502.470000003</v>
      </c>
      <c r="J53" s="30">
        <f>CF!AN53</f>
        <v>-27338502.470000003</v>
      </c>
      <c r="K53" s="30">
        <f>CF!AO53</f>
        <v>-35828502.469999999</v>
      </c>
      <c r="L53" s="30">
        <f>CF!AP53</f>
        <v>-35831502.469999999</v>
      </c>
      <c r="M53" s="30">
        <f>CF!AQ53</f>
        <v>-7640098.4699999988</v>
      </c>
      <c r="N53" s="30">
        <f>CF!AR53</f>
        <v>-9680098.4699999988</v>
      </c>
      <c r="O53" s="30">
        <f>CF!AS53</f>
        <v>-9781098.4699999988</v>
      </c>
      <c r="P53" s="30">
        <f>CF!AT53</f>
        <v>-10561098.469999999</v>
      </c>
      <c r="Q53" s="30">
        <f>CF!AU53</f>
        <v>-10566098.469999999</v>
      </c>
      <c r="R53" s="30">
        <f>CF!AV53</f>
        <v>-10566098.469999999</v>
      </c>
      <c r="S53" s="30">
        <f>CF!AW53</f>
        <v>-10619098.469999999</v>
      </c>
      <c r="T53" s="30">
        <f>CF!AX53</f>
        <v>-10619098.469999999</v>
      </c>
      <c r="U53" s="30">
        <f>CF!AY53</f>
        <v>-13569098.469999999</v>
      </c>
      <c r="V53" s="30">
        <f>CF!AZ53</f>
        <v>-13703098.469999999</v>
      </c>
      <c r="W53" s="30">
        <f>CF!BA53</f>
        <v>-13703098.469999999</v>
      </c>
      <c r="X53" s="30">
        <f>CF!BB53</f>
        <v>-13708098.469999999</v>
      </c>
      <c r="Y53" s="30">
        <f>CF!BC53</f>
        <v>-13708098.469999999</v>
      </c>
      <c r="Z53" s="30">
        <f>CF!BD53</f>
        <v>-12193098.469999999</v>
      </c>
      <c r="AA53" s="30">
        <f>CF!BE53</f>
        <v>6922196.7300000004</v>
      </c>
      <c r="AB53" s="30">
        <f>CF!BF53</f>
        <v>6922196.7300000004</v>
      </c>
      <c r="AC53" s="30">
        <f>CF!BG53</f>
        <v>6821196.7300000004</v>
      </c>
      <c r="AD53" s="30">
        <f>CF!BH53</f>
        <v>6821196.7300000004</v>
      </c>
      <c r="AE53" s="30">
        <f>CF!BI53</f>
        <v>3685312.7300000004</v>
      </c>
      <c r="AF53" s="30">
        <f>CF!BJ53</f>
        <v>3685312.7300000004</v>
      </c>
      <c r="AG53" s="30">
        <f>CF!BK53</f>
        <v>3480112.7300000004</v>
      </c>
      <c r="AH53" s="30">
        <f>CF!BL53</f>
        <v>258579.73000000045</v>
      </c>
      <c r="AI53" s="30">
        <f>CF!BM53</f>
        <v>258579.73000000045</v>
      </c>
      <c r="AJ53" s="30">
        <f>CF!BN53</f>
        <v>213579.73000000045</v>
      </c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</row>
    <row r="54" spans="1:128">
      <c r="A54" s="31" t="s">
        <v>34</v>
      </c>
      <c r="B54" s="63">
        <f>AJ54</f>
        <v>213579.73000000045</v>
      </c>
      <c r="C54" s="78">
        <f>C53+C48+C50-C51</f>
        <v>65415.539999997243</v>
      </c>
      <c r="D54" s="32"/>
      <c r="E54" s="45"/>
      <c r="F54" s="33">
        <f>CF!AJ54</f>
        <v>-26750002.470000003</v>
      </c>
      <c r="G54" s="33">
        <f>CF!AK54</f>
        <v>-27323502.470000003</v>
      </c>
      <c r="H54" s="33">
        <f>CF!AL54</f>
        <v>-27323502.470000003</v>
      </c>
      <c r="I54" s="33">
        <f>CF!AM54</f>
        <v>-27338502.470000003</v>
      </c>
      <c r="J54" s="33">
        <f>CF!AN54</f>
        <v>-35828502.469999999</v>
      </c>
      <c r="K54" s="33">
        <f>CF!AO54</f>
        <v>-35831502.469999999</v>
      </c>
      <c r="L54" s="33">
        <f>CF!AP54</f>
        <v>-7640098.4699999988</v>
      </c>
      <c r="M54" s="33">
        <f>CF!AQ54</f>
        <v>-9680098.4699999988</v>
      </c>
      <c r="N54" s="33">
        <f>CF!AR54</f>
        <v>-9781098.4699999988</v>
      </c>
      <c r="O54" s="33">
        <f>CF!AS54</f>
        <v>-10561098.469999999</v>
      </c>
      <c r="P54" s="33">
        <f>CF!AT54</f>
        <v>-10566098.469999999</v>
      </c>
      <c r="Q54" s="33">
        <f>CF!AU54</f>
        <v>-10566098.469999999</v>
      </c>
      <c r="R54" s="33">
        <f>CF!AV54</f>
        <v>-10619098.469999999</v>
      </c>
      <c r="S54" s="33">
        <f>CF!AW54</f>
        <v>-10619098.469999999</v>
      </c>
      <c r="T54" s="33">
        <f>CF!AX54</f>
        <v>-13569098.469999999</v>
      </c>
      <c r="U54" s="33">
        <f>CF!AY54</f>
        <v>-13703098.469999999</v>
      </c>
      <c r="V54" s="33">
        <f>CF!AZ54</f>
        <v>-13703098.469999999</v>
      </c>
      <c r="W54" s="33">
        <f>CF!BA54</f>
        <v>-13708098.469999999</v>
      </c>
      <c r="X54" s="33">
        <f>CF!BB54</f>
        <v>-13708098.469999999</v>
      </c>
      <c r="Y54" s="33">
        <f>CF!BC54</f>
        <v>-12193098.469999999</v>
      </c>
      <c r="Z54" s="33">
        <f>CF!BD54</f>
        <v>6922196.7300000004</v>
      </c>
      <c r="AA54" s="33">
        <f>CF!BE54</f>
        <v>6922196.7300000004</v>
      </c>
      <c r="AB54" s="33">
        <f>CF!BF54</f>
        <v>6821196.7300000004</v>
      </c>
      <c r="AC54" s="33">
        <f>CF!BG54</f>
        <v>6821196.7300000004</v>
      </c>
      <c r="AD54" s="33">
        <f>CF!BH54</f>
        <v>3685312.7300000004</v>
      </c>
      <c r="AE54" s="33">
        <f>CF!BI54</f>
        <v>3685312.7300000004</v>
      </c>
      <c r="AF54" s="33">
        <f>CF!BJ54</f>
        <v>3480112.7300000004</v>
      </c>
      <c r="AG54" s="33">
        <f>CF!BK54</f>
        <v>258579.73000000045</v>
      </c>
      <c r="AH54" s="33">
        <f>CF!BL54</f>
        <v>258579.73000000045</v>
      </c>
      <c r="AI54" s="33">
        <f>CF!BM54</f>
        <v>213579.73000000045</v>
      </c>
      <c r="AJ54" s="33">
        <f>CF!BN54</f>
        <v>213579.73000000045</v>
      </c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</row>
    <row r="55" spans="1:128">
      <c r="B55" s="64"/>
      <c r="C55" s="79"/>
      <c r="D55" s="16" t="str">
        <f>IF($B55="","",C55-B55)</f>
        <v/>
      </c>
      <c r="E55" s="46" t="str">
        <f>IF(OR($B55="",B55=0),"",(C55-B55)/ABS(B55))</f>
        <v/>
      </c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</row>
    <row r="56" spans="1:128">
      <c r="B56" s="64"/>
      <c r="C56" s="79"/>
      <c r="D56" s="16"/>
      <c r="E56" s="47"/>
    </row>
    <row r="57" spans="1:128">
      <c r="B57" s="111"/>
      <c r="C57" s="79"/>
      <c r="D57" s="16"/>
      <c r="E57" s="47"/>
    </row>
    <row r="58" spans="1:128">
      <c r="B58" s="64"/>
      <c r="C58" s="79"/>
      <c r="D58" s="16"/>
      <c r="E58" s="47"/>
    </row>
    <row r="59" spans="1:128">
      <c r="B59" s="64"/>
      <c r="C59" s="79"/>
      <c r="D59" s="16"/>
      <c r="E59" s="47"/>
    </row>
    <row r="60" spans="1:128">
      <c r="B60" s="64"/>
      <c r="C60" s="79"/>
      <c r="D60" s="16"/>
      <c r="E60" s="47"/>
    </row>
    <row r="61" spans="1:128">
      <c r="B61" s="64"/>
      <c r="C61" s="79"/>
      <c r="D61" s="16"/>
      <c r="E61" s="47"/>
    </row>
    <row r="62" spans="1:128">
      <c r="B62" s="64"/>
      <c r="C62" s="79"/>
      <c r="D62" s="16"/>
      <c r="E62" s="47"/>
    </row>
    <row r="63" spans="1:128">
      <c r="B63" s="64"/>
      <c r="C63" s="79"/>
      <c r="D63" s="16"/>
      <c r="E63" s="47"/>
    </row>
    <row r="64" spans="1:128">
      <c r="B64" s="64"/>
      <c r="C64" s="79"/>
      <c r="D64" s="16"/>
      <c r="E64" s="47"/>
    </row>
    <row r="65" spans="2:5">
      <c r="B65" s="64"/>
      <c r="C65" s="79"/>
      <c r="D65" s="16"/>
      <c r="E65" s="47"/>
    </row>
    <row r="66" spans="2:5">
      <c r="B66" s="64"/>
      <c r="C66" s="79"/>
      <c r="D66" s="16"/>
      <c r="E66" s="47"/>
    </row>
    <row r="67" spans="2:5">
      <c r="B67" s="64"/>
      <c r="C67" s="79"/>
      <c r="D67" s="16"/>
      <c r="E67" s="47"/>
    </row>
    <row r="68" spans="2:5">
      <c r="B68" s="64"/>
      <c r="C68" s="79"/>
      <c r="D68" s="16"/>
      <c r="E68" s="47"/>
    </row>
    <row r="69" spans="2:5">
      <c r="B69" s="64"/>
      <c r="C69" s="79"/>
      <c r="D69" s="16"/>
      <c r="E69" s="47"/>
    </row>
    <row r="70" spans="2:5">
      <c r="B70" s="64"/>
      <c r="C70" s="79"/>
      <c r="D70" s="16"/>
      <c r="E70" s="47"/>
    </row>
    <row r="71" spans="2:5">
      <c r="B71" s="64"/>
      <c r="C71" s="79"/>
      <c r="D71" s="16"/>
      <c r="E71" s="47"/>
    </row>
    <row r="72" spans="2:5">
      <c r="B72" s="64"/>
      <c r="C72" s="79"/>
      <c r="D72" s="16"/>
      <c r="E72" s="47"/>
    </row>
    <row r="73" spans="2:5">
      <c r="B73" s="64"/>
      <c r="C73" s="79"/>
      <c r="D73" s="16"/>
      <c r="E73" s="47"/>
    </row>
    <row r="74" spans="2:5">
      <c r="B74" s="64"/>
      <c r="C74" s="79"/>
      <c r="D74" s="16"/>
      <c r="E74" s="47"/>
    </row>
    <row r="75" spans="2:5">
      <c r="B75" s="64"/>
      <c r="C75" s="79"/>
      <c r="D75" s="16"/>
      <c r="E75" s="47"/>
    </row>
    <row r="76" spans="2:5">
      <c r="B76" s="64"/>
      <c r="C76" s="79"/>
      <c r="D76" s="16"/>
      <c r="E76" s="47"/>
    </row>
    <row r="77" spans="2:5">
      <c r="B77" s="64"/>
      <c r="C77" s="79"/>
      <c r="D77" s="16"/>
      <c r="E77" s="47"/>
    </row>
    <row r="78" spans="2:5">
      <c r="B78" s="64"/>
      <c r="C78" s="79"/>
      <c r="D78" s="16"/>
      <c r="E78" s="47"/>
    </row>
    <row r="79" spans="2:5">
      <c r="B79" s="64"/>
      <c r="C79" s="79"/>
      <c r="D79" s="16"/>
      <c r="E79" s="47"/>
    </row>
    <row r="80" spans="2:5">
      <c r="B80" s="64"/>
      <c r="C80" s="79"/>
      <c r="D80" s="16"/>
      <c r="E80" s="47"/>
    </row>
    <row r="81" spans="2:5">
      <c r="B81" s="64"/>
      <c r="C81" s="79"/>
      <c r="D81" s="16"/>
      <c r="E81" s="47"/>
    </row>
    <row r="82" spans="2:5">
      <c r="B82" s="64"/>
      <c r="C82" s="79"/>
      <c r="D82" s="16"/>
      <c r="E82" s="47"/>
    </row>
    <row r="83" spans="2:5">
      <c r="B83" s="64"/>
      <c r="C83" s="79"/>
      <c r="D83" s="16"/>
      <c r="E83" s="47"/>
    </row>
    <row r="84" spans="2:5">
      <c r="B84" s="64"/>
      <c r="C84" s="79"/>
      <c r="D84" s="16"/>
      <c r="E84" s="47"/>
    </row>
    <row r="85" spans="2:5">
      <c r="B85" s="64"/>
      <c r="C85" s="79"/>
      <c r="D85" s="16"/>
      <c r="E85" s="47"/>
    </row>
    <row r="86" spans="2:5">
      <c r="B86" s="64"/>
      <c r="C86" s="79"/>
      <c r="D86" s="16"/>
      <c r="E86" s="47"/>
    </row>
    <row r="87" spans="2:5">
      <c r="B87" s="64"/>
      <c r="C87" s="79"/>
      <c r="D87" s="16"/>
      <c r="E87" s="47"/>
    </row>
    <row r="88" spans="2:5">
      <c r="B88" s="64"/>
      <c r="C88" s="79"/>
      <c r="D88" s="16"/>
      <c r="E88" s="47"/>
    </row>
    <row r="89" spans="2:5">
      <c r="B89" s="64"/>
      <c r="C89" s="79"/>
      <c r="D89" s="16"/>
      <c r="E89" s="47"/>
    </row>
    <row r="90" spans="2:5">
      <c r="B90" s="64"/>
      <c r="C90" s="79"/>
      <c r="D90" s="16"/>
      <c r="E90" s="47"/>
    </row>
    <row r="91" spans="2:5">
      <c r="B91" s="64"/>
      <c r="C91" s="79"/>
      <c r="D91" s="16"/>
      <c r="E91" s="47"/>
    </row>
    <row r="92" spans="2:5">
      <c r="B92" s="64"/>
      <c r="C92" s="79"/>
      <c r="D92" s="16"/>
      <c r="E92" s="47"/>
    </row>
    <row r="93" spans="2:5">
      <c r="B93" s="64"/>
      <c r="C93" s="79"/>
      <c r="D93" s="16"/>
      <c r="E93" s="47"/>
    </row>
    <row r="94" spans="2:5">
      <c r="B94" s="64"/>
      <c r="C94" s="79"/>
      <c r="D94" s="16"/>
      <c r="E94" s="47"/>
    </row>
    <row r="95" spans="2:5">
      <c r="B95" s="64"/>
      <c r="C95" s="79"/>
      <c r="D95" s="16"/>
      <c r="E95" s="47"/>
    </row>
    <row r="96" spans="2:5">
      <c r="B96" s="64"/>
      <c r="C96" s="79"/>
      <c r="D96" s="16"/>
      <c r="E96" s="47"/>
    </row>
    <row r="97" spans="2:5">
      <c r="B97" s="64"/>
      <c r="C97" s="79"/>
      <c r="D97" s="16"/>
      <c r="E97" s="47"/>
    </row>
    <row r="98" spans="2:5">
      <c r="B98" s="64"/>
      <c r="C98" s="79"/>
      <c r="D98" s="16"/>
      <c r="E98" s="47"/>
    </row>
    <row r="99" spans="2:5">
      <c r="B99" s="64"/>
      <c r="C99" s="79"/>
      <c r="D99" s="16"/>
      <c r="E99" s="47"/>
    </row>
    <row r="100" spans="2:5">
      <c r="B100" s="64"/>
      <c r="C100" s="79"/>
      <c r="D100" s="16"/>
      <c r="E100" s="47"/>
    </row>
    <row r="101" spans="2:5">
      <c r="B101" s="64"/>
      <c r="C101" s="79"/>
      <c r="D101" s="16"/>
      <c r="E101" s="47"/>
    </row>
    <row r="102" spans="2:5">
      <c r="B102" s="64"/>
      <c r="C102" s="79"/>
      <c r="D102" s="16"/>
      <c r="E102" s="47"/>
    </row>
    <row r="103" spans="2:5">
      <c r="B103" s="64"/>
      <c r="C103" s="79"/>
      <c r="D103" s="16"/>
      <c r="E103" s="47"/>
    </row>
    <row r="104" spans="2:5">
      <c r="B104" s="64"/>
      <c r="C104" s="79"/>
      <c r="D104" s="16"/>
      <c r="E104" s="47"/>
    </row>
    <row r="105" spans="2:5">
      <c r="B105" s="64"/>
      <c r="C105" s="79"/>
      <c r="D105" s="16"/>
      <c r="E105" s="47"/>
    </row>
    <row r="106" spans="2:5">
      <c r="B106" s="64"/>
      <c r="C106" s="79"/>
      <c r="D106" s="16"/>
      <c r="E106" s="47"/>
    </row>
    <row r="107" spans="2:5">
      <c r="B107" s="64"/>
      <c r="C107" s="79"/>
      <c r="D107" s="16"/>
      <c r="E107" s="47"/>
    </row>
    <row r="108" spans="2:5">
      <c r="B108" s="64"/>
      <c r="C108" s="79"/>
      <c r="D108" s="16"/>
      <c r="E108" s="47"/>
    </row>
    <row r="109" spans="2:5">
      <c r="B109" s="64"/>
      <c r="C109" s="79"/>
      <c r="D109" s="16"/>
      <c r="E109" s="47"/>
    </row>
    <row r="110" spans="2:5">
      <c r="B110" s="64"/>
      <c r="C110" s="79"/>
      <c r="D110" s="16"/>
      <c r="E110" s="47"/>
    </row>
    <row r="111" spans="2:5">
      <c r="B111" s="64"/>
      <c r="C111" s="79"/>
      <c r="D111" s="16"/>
      <c r="E111" s="47"/>
    </row>
    <row r="112" spans="2:5">
      <c r="B112" s="64"/>
      <c r="C112" s="79"/>
      <c r="D112" s="16"/>
      <c r="E112" s="47"/>
    </row>
    <row r="113" spans="2:5">
      <c r="B113" s="64"/>
      <c r="C113" s="79"/>
      <c r="D113" s="16"/>
      <c r="E113" s="47"/>
    </row>
    <row r="114" spans="2:5">
      <c r="B114" s="64"/>
      <c r="C114" s="79"/>
      <c r="D114" s="16"/>
      <c r="E114" s="47"/>
    </row>
    <row r="115" spans="2:5">
      <c r="B115" s="64"/>
      <c r="C115" s="79"/>
      <c r="D115" s="16"/>
      <c r="E115" s="47"/>
    </row>
    <row r="116" spans="2:5">
      <c r="B116" s="64"/>
      <c r="C116" s="79"/>
      <c r="D116" s="16"/>
      <c r="E116" s="47"/>
    </row>
    <row r="117" spans="2:5">
      <c r="B117" s="64"/>
      <c r="C117" s="79"/>
      <c r="D117" s="16"/>
      <c r="E117" s="47"/>
    </row>
    <row r="118" spans="2:5">
      <c r="B118" s="64"/>
      <c r="C118" s="79"/>
      <c r="D118" s="16"/>
      <c r="E118" s="47"/>
    </row>
    <row r="119" spans="2:5">
      <c r="B119" s="64"/>
      <c r="C119" s="79"/>
      <c r="D119" s="16"/>
      <c r="E119" s="47"/>
    </row>
    <row r="120" spans="2:5">
      <c r="B120" s="64"/>
      <c r="C120" s="79"/>
      <c r="D120" s="16"/>
      <c r="E120" s="47"/>
    </row>
    <row r="121" spans="2:5">
      <c r="B121" s="64"/>
      <c r="C121" s="79"/>
      <c r="D121" s="16"/>
      <c r="E121" s="47"/>
    </row>
    <row r="122" spans="2:5">
      <c r="B122" s="64"/>
      <c r="C122" s="79"/>
      <c r="D122" s="16"/>
      <c r="E122" s="47"/>
    </row>
    <row r="123" spans="2:5">
      <c r="B123" s="64"/>
      <c r="C123" s="79"/>
      <c r="D123" s="16"/>
      <c r="E123" s="47"/>
    </row>
    <row r="124" spans="2:5">
      <c r="B124" s="64"/>
      <c r="C124" s="79"/>
      <c r="D124" s="16"/>
      <c r="E124" s="47"/>
    </row>
    <row r="125" spans="2:5">
      <c r="B125" s="64"/>
      <c r="C125" s="79"/>
      <c r="D125" s="16"/>
      <c r="E125" s="47"/>
    </row>
    <row r="126" spans="2:5">
      <c r="B126" s="64"/>
      <c r="C126" s="79"/>
      <c r="D126" s="16"/>
      <c r="E126" s="47"/>
    </row>
    <row r="127" spans="2:5">
      <c r="B127" s="64"/>
      <c r="C127" s="79"/>
      <c r="D127" s="16"/>
      <c r="E127" s="47"/>
    </row>
    <row r="128" spans="2:5">
      <c r="B128" s="64"/>
      <c r="C128" s="79"/>
      <c r="D128" s="16"/>
      <c r="E128" s="47"/>
    </row>
    <row r="129" spans="2:5">
      <c r="B129" s="64"/>
      <c r="C129" s="79"/>
      <c r="D129" s="16"/>
      <c r="E129" s="47"/>
    </row>
    <row r="130" spans="2:5">
      <c r="B130" s="64"/>
      <c r="C130" s="79"/>
      <c r="D130" s="16"/>
      <c r="E130" s="47"/>
    </row>
    <row r="131" spans="2:5">
      <c r="B131" s="64"/>
      <c r="C131" s="79"/>
      <c r="D131" s="16"/>
      <c r="E131" s="47"/>
    </row>
    <row r="132" spans="2:5">
      <c r="B132" s="64"/>
      <c r="C132" s="79"/>
      <c r="D132" s="16"/>
      <c r="E132" s="47"/>
    </row>
    <row r="133" spans="2:5">
      <c r="B133" s="64"/>
      <c r="C133" s="79"/>
      <c r="D133" s="16"/>
      <c r="E133" s="47"/>
    </row>
    <row r="134" spans="2:5">
      <c r="B134" s="64"/>
      <c r="C134" s="79"/>
      <c r="D134" s="16"/>
      <c r="E134" s="47"/>
    </row>
    <row r="135" spans="2:5">
      <c r="B135" s="64"/>
      <c r="C135" s="79"/>
      <c r="D135" s="16"/>
      <c r="E135" s="47"/>
    </row>
    <row r="136" spans="2:5">
      <c r="B136" s="64"/>
      <c r="C136" s="79"/>
      <c r="D136" s="16"/>
      <c r="E136" s="47"/>
    </row>
    <row r="137" spans="2:5">
      <c r="B137" s="64"/>
      <c r="C137" s="79"/>
      <c r="D137" s="16"/>
      <c r="E137" s="47"/>
    </row>
    <row r="138" spans="2:5">
      <c r="B138" s="64"/>
      <c r="C138" s="79"/>
      <c r="D138" s="16"/>
      <c r="E138" s="47"/>
    </row>
    <row r="139" spans="2:5">
      <c r="B139" s="64"/>
      <c r="C139" s="79"/>
      <c r="D139" s="16"/>
      <c r="E139" s="47"/>
    </row>
    <row r="140" spans="2:5">
      <c r="B140" s="64"/>
      <c r="C140" s="79"/>
      <c r="D140" s="16"/>
      <c r="E140" s="47"/>
    </row>
    <row r="141" spans="2:5">
      <c r="B141" s="64"/>
      <c r="C141" s="79"/>
      <c r="D141" s="16"/>
      <c r="E141" s="47"/>
    </row>
    <row r="142" spans="2:5">
      <c r="B142" s="64"/>
      <c r="C142" s="79"/>
      <c r="D142" s="16"/>
      <c r="E142" s="47"/>
    </row>
    <row r="143" spans="2:5">
      <c r="B143" s="64"/>
      <c r="C143" s="79"/>
      <c r="D143" s="16"/>
      <c r="E143" s="47"/>
    </row>
    <row r="144" spans="2:5">
      <c r="B144" s="64"/>
      <c r="C144" s="79"/>
      <c r="D144" s="16"/>
      <c r="E144" s="47"/>
    </row>
    <row r="145" spans="2:5">
      <c r="B145" s="64"/>
      <c r="C145" s="79"/>
      <c r="D145" s="16"/>
      <c r="E145" s="47"/>
    </row>
    <row r="146" spans="2:5">
      <c r="B146" s="64"/>
      <c r="C146" s="79"/>
      <c r="D146" s="16"/>
      <c r="E146" s="47"/>
    </row>
    <row r="147" spans="2:5">
      <c r="B147" s="64"/>
      <c r="C147" s="79"/>
      <c r="D147" s="16"/>
      <c r="E147" s="47"/>
    </row>
    <row r="148" spans="2:5">
      <c r="B148" s="64"/>
      <c r="C148" s="79"/>
      <c r="D148" s="16"/>
      <c r="E148" s="47"/>
    </row>
    <row r="149" spans="2:5">
      <c r="B149" s="64"/>
      <c r="C149" s="79"/>
      <c r="D149" s="16"/>
      <c r="E149" s="47"/>
    </row>
    <row r="150" spans="2:5">
      <c r="B150" s="64"/>
      <c r="C150" s="79"/>
      <c r="D150" s="16"/>
      <c r="E150" s="47"/>
    </row>
    <row r="151" spans="2:5">
      <c r="B151" s="64"/>
      <c r="C151" s="79"/>
      <c r="D151" s="16"/>
      <c r="E151" s="47"/>
    </row>
    <row r="152" spans="2:5">
      <c r="B152" s="64"/>
      <c r="C152" s="79"/>
      <c r="D152" s="16"/>
      <c r="E152" s="47"/>
    </row>
    <row r="153" spans="2:5">
      <c r="B153" s="64"/>
      <c r="C153" s="79"/>
      <c r="D153" s="16"/>
      <c r="E153" s="47"/>
    </row>
    <row r="154" spans="2:5">
      <c r="B154" s="64"/>
      <c r="C154" s="79"/>
      <c r="D154" s="16"/>
      <c r="E154" s="47"/>
    </row>
    <row r="155" spans="2:5">
      <c r="B155" s="64"/>
      <c r="C155" s="79"/>
      <c r="D155" s="16"/>
      <c r="E155" s="47"/>
    </row>
    <row r="156" spans="2:5">
      <c r="B156" s="64"/>
      <c r="C156" s="79"/>
      <c r="D156" s="16"/>
      <c r="E156" s="47"/>
    </row>
    <row r="157" spans="2:5">
      <c r="B157" s="64"/>
      <c r="C157" s="79"/>
      <c r="D157" s="16"/>
      <c r="E157" s="47"/>
    </row>
    <row r="158" spans="2:5">
      <c r="B158" s="64"/>
      <c r="C158" s="79"/>
      <c r="D158" s="16"/>
      <c r="E158" s="47"/>
    </row>
    <row r="159" spans="2:5">
      <c r="B159" s="64"/>
      <c r="C159" s="79"/>
      <c r="D159" s="16"/>
      <c r="E159" s="47"/>
    </row>
    <row r="160" spans="2:5">
      <c r="B160" s="64"/>
      <c r="C160" s="79"/>
      <c r="D160" s="16"/>
      <c r="E160" s="47"/>
    </row>
    <row r="161" spans="2:5">
      <c r="B161" s="64"/>
      <c r="C161" s="79"/>
      <c r="D161" s="16"/>
      <c r="E161" s="47"/>
    </row>
    <row r="162" spans="2:5">
      <c r="B162" s="64"/>
      <c r="C162" s="79"/>
      <c r="D162" s="16"/>
      <c r="E162" s="47"/>
    </row>
    <row r="163" spans="2:5">
      <c r="B163" s="64"/>
      <c r="C163" s="79"/>
      <c r="D163" s="16"/>
      <c r="E163" s="47"/>
    </row>
    <row r="164" spans="2:5">
      <c r="B164" s="64"/>
      <c r="C164" s="79"/>
      <c r="D164" s="16"/>
      <c r="E164" s="47"/>
    </row>
    <row r="165" spans="2:5">
      <c r="B165" s="64"/>
      <c r="C165" s="79"/>
      <c r="D165" s="16"/>
      <c r="E165" s="47"/>
    </row>
    <row r="166" spans="2:5">
      <c r="B166" s="64"/>
      <c r="C166" s="79"/>
      <c r="D166" s="16"/>
      <c r="E166" s="47"/>
    </row>
    <row r="167" spans="2:5">
      <c r="B167" s="64"/>
      <c r="C167" s="79"/>
      <c r="D167" s="16"/>
      <c r="E167" s="47"/>
    </row>
    <row r="168" spans="2:5">
      <c r="B168" s="64"/>
      <c r="C168" s="79"/>
      <c r="D168" s="16"/>
      <c r="E168" s="47"/>
    </row>
    <row r="169" spans="2:5">
      <c r="B169" s="64"/>
      <c r="C169" s="79"/>
      <c r="D169" s="16"/>
      <c r="E169" s="47"/>
    </row>
    <row r="170" spans="2:5">
      <c r="B170" s="64"/>
      <c r="C170" s="79"/>
      <c r="D170" s="16"/>
      <c r="E170" s="47"/>
    </row>
    <row r="171" spans="2:5">
      <c r="B171" s="64"/>
      <c r="C171" s="79"/>
      <c r="D171" s="16"/>
      <c r="E171" s="47"/>
    </row>
    <row r="172" spans="2:5">
      <c r="B172" s="64"/>
      <c r="C172" s="79"/>
      <c r="D172" s="16"/>
      <c r="E172" s="47"/>
    </row>
    <row r="173" spans="2:5">
      <c r="B173" s="64"/>
      <c r="C173" s="79"/>
      <c r="D173" s="16"/>
      <c r="E173" s="47"/>
    </row>
    <row r="174" spans="2:5">
      <c r="B174" s="64"/>
      <c r="C174" s="79"/>
      <c r="D174" s="16"/>
      <c r="E174" s="47"/>
    </row>
    <row r="175" spans="2:5">
      <c r="B175" s="64"/>
      <c r="C175" s="79"/>
      <c r="D175" s="16"/>
      <c r="E175" s="47"/>
    </row>
    <row r="176" spans="2:5">
      <c r="B176" s="64"/>
      <c r="C176" s="79"/>
      <c r="D176" s="16"/>
      <c r="E176" s="47"/>
    </row>
    <row r="177" spans="2:5">
      <c r="B177" s="64"/>
      <c r="C177" s="79"/>
      <c r="D177" s="16"/>
      <c r="E177" s="47"/>
    </row>
    <row r="178" spans="2:5">
      <c r="B178" s="64"/>
      <c r="C178" s="79"/>
      <c r="D178" s="16"/>
      <c r="E178" s="47"/>
    </row>
    <row r="179" spans="2:5">
      <c r="B179" s="64"/>
      <c r="C179" s="79"/>
      <c r="D179" s="16"/>
      <c r="E179" s="47"/>
    </row>
    <row r="180" spans="2:5">
      <c r="B180" s="64"/>
      <c r="C180" s="79"/>
      <c r="D180" s="16"/>
      <c r="E180" s="47"/>
    </row>
    <row r="181" spans="2:5">
      <c r="B181" s="64"/>
      <c r="C181" s="79"/>
      <c r="D181" s="16"/>
      <c r="E181" s="47"/>
    </row>
    <row r="182" spans="2:5">
      <c r="B182" s="64"/>
      <c r="C182" s="79"/>
      <c r="D182" s="16"/>
      <c r="E182" s="47"/>
    </row>
    <row r="183" spans="2:5">
      <c r="B183" s="64"/>
      <c r="C183" s="79"/>
      <c r="D183" s="16"/>
      <c r="E183" s="47"/>
    </row>
    <row r="184" spans="2:5">
      <c r="B184" s="64"/>
      <c r="C184" s="79"/>
      <c r="D184" s="16"/>
      <c r="E184" s="47"/>
    </row>
    <row r="185" spans="2:5">
      <c r="B185" s="64"/>
      <c r="C185" s="79"/>
      <c r="D185" s="16"/>
      <c r="E185" s="47"/>
    </row>
    <row r="186" spans="2:5">
      <c r="B186" s="64"/>
      <c r="C186" s="79"/>
      <c r="D186" s="16"/>
      <c r="E186" s="47"/>
    </row>
    <row r="187" spans="2:5">
      <c r="B187" s="64"/>
      <c r="C187" s="79"/>
      <c r="D187" s="16"/>
      <c r="E187" s="47"/>
    </row>
    <row r="188" spans="2:5">
      <c r="B188" s="64"/>
      <c r="C188" s="79"/>
      <c r="D188" s="16"/>
      <c r="E188" s="47"/>
    </row>
    <row r="189" spans="2:5">
      <c r="B189" s="64"/>
      <c r="C189" s="79"/>
      <c r="D189" s="16"/>
      <c r="E189" s="47"/>
    </row>
    <row r="190" spans="2:5">
      <c r="B190" s="64"/>
      <c r="C190" s="79"/>
      <c r="D190" s="16"/>
      <c r="E190" s="47"/>
    </row>
    <row r="191" spans="2:5">
      <c r="B191" s="64"/>
      <c r="C191" s="79"/>
      <c r="D191" s="16"/>
      <c r="E191" s="47"/>
    </row>
    <row r="192" spans="2:5">
      <c r="B192" s="64"/>
      <c r="C192" s="79"/>
      <c r="D192" s="16"/>
      <c r="E192" s="47"/>
    </row>
    <row r="193" spans="2:5">
      <c r="B193" s="64"/>
      <c r="C193" s="79"/>
      <c r="D193" s="16"/>
      <c r="E193" s="47"/>
    </row>
    <row r="194" spans="2:5">
      <c r="B194" s="64"/>
      <c r="C194" s="79"/>
      <c r="D194" s="16"/>
      <c r="E194" s="47"/>
    </row>
    <row r="195" spans="2:5">
      <c r="B195" s="64"/>
      <c r="C195" s="79"/>
      <c r="D195" s="16"/>
      <c r="E195" s="47"/>
    </row>
    <row r="196" spans="2:5">
      <c r="B196" s="64"/>
      <c r="C196" s="79"/>
      <c r="D196" s="16"/>
      <c r="E196" s="47"/>
    </row>
    <row r="197" spans="2:5">
      <c r="B197" s="64"/>
      <c r="C197" s="79"/>
      <c r="D197" s="16"/>
      <c r="E197" s="47"/>
    </row>
    <row r="198" spans="2:5">
      <c r="B198" s="64"/>
      <c r="C198" s="79"/>
      <c r="D198" s="16"/>
      <c r="E198" s="47"/>
    </row>
    <row r="199" spans="2:5">
      <c r="B199" s="64"/>
      <c r="C199" s="79"/>
      <c r="D199" s="16"/>
      <c r="E199" s="47"/>
    </row>
    <row r="200" spans="2:5">
      <c r="B200" s="64"/>
      <c r="C200" s="79"/>
      <c r="D200" s="16"/>
      <c r="E200" s="47"/>
    </row>
    <row r="201" spans="2:5">
      <c r="B201" s="64"/>
      <c r="C201" s="79"/>
      <c r="D201" s="16"/>
      <c r="E201" s="47"/>
    </row>
    <row r="202" spans="2:5">
      <c r="B202" s="64"/>
      <c r="C202" s="79"/>
      <c r="D202" s="16"/>
      <c r="E202" s="47"/>
    </row>
    <row r="203" spans="2:5">
      <c r="B203" s="64"/>
      <c r="C203" s="79"/>
      <c r="D203" s="16"/>
      <c r="E203" s="47"/>
    </row>
    <row r="204" spans="2:5">
      <c r="B204" s="64"/>
      <c r="C204" s="79"/>
      <c r="D204" s="16"/>
      <c r="E204" s="47"/>
    </row>
    <row r="205" spans="2:5">
      <c r="B205" s="64"/>
      <c r="C205" s="79"/>
      <c r="D205" s="16"/>
      <c r="E205" s="47"/>
    </row>
    <row r="206" spans="2:5">
      <c r="B206" s="64"/>
      <c r="C206" s="79"/>
      <c r="D206" s="16"/>
      <c r="E206" s="47"/>
    </row>
    <row r="207" spans="2:5">
      <c r="B207" s="64"/>
      <c r="C207" s="79"/>
      <c r="D207" s="16"/>
      <c r="E207" s="47"/>
    </row>
    <row r="208" spans="2:5">
      <c r="B208" s="64"/>
      <c r="C208" s="79"/>
      <c r="D208" s="16"/>
      <c r="E208" s="47"/>
    </row>
    <row r="209" spans="2:5">
      <c r="B209" s="64"/>
      <c r="C209" s="79"/>
      <c r="D209" s="16"/>
      <c r="E209" s="47"/>
    </row>
    <row r="210" spans="2:5">
      <c r="B210" s="64"/>
      <c r="C210" s="79"/>
      <c r="D210" s="16"/>
      <c r="E210" s="47"/>
    </row>
    <row r="211" spans="2:5">
      <c r="B211" s="64"/>
      <c r="C211" s="79"/>
      <c r="D211" s="16"/>
      <c r="E211" s="47"/>
    </row>
    <row r="212" spans="2:5">
      <c r="B212" s="64"/>
      <c r="C212" s="79"/>
      <c r="D212" s="16"/>
      <c r="E212" s="47"/>
    </row>
    <row r="213" spans="2:5">
      <c r="B213" s="64"/>
      <c r="C213" s="79"/>
      <c r="D213" s="16"/>
      <c r="E213" s="47"/>
    </row>
    <row r="214" spans="2:5">
      <c r="B214" s="64"/>
      <c r="C214" s="79"/>
      <c r="D214" s="16"/>
      <c r="E214" s="47"/>
    </row>
    <row r="215" spans="2:5">
      <c r="B215" s="64"/>
      <c r="C215" s="79"/>
      <c r="D215" s="16"/>
      <c r="E215" s="47"/>
    </row>
    <row r="216" spans="2:5">
      <c r="B216" s="64"/>
      <c r="C216" s="79"/>
      <c r="D216" s="16"/>
      <c r="E216" s="47"/>
    </row>
    <row r="217" spans="2:5">
      <c r="B217" s="64"/>
      <c r="C217" s="79"/>
      <c r="D217" s="16"/>
      <c r="E217" s="47"/>
    </row>
    <row r="218" spans="2:5">
      <c r="B218" s="64"/>
      <c r="C218" s="79"/>
      <c r="D218" s="16"/>
      <c r="E218" s="47"/>
    </row>
    <row r="219" spans="2:5">
      <c r="B219" s="64"/>
      <c r="C219" s="79"/>
      <c r="D219" s="16"/>
      <c r="E219" s="47"/>
    </row>
    <row r="220" spans="2:5">
      <c r="B220" s="64"/>
      <c r="C220" s="79"/>
      <c r="D220" s="16"/>
      <c r="E220" s="47"/>
    </row>
    <row r="221" spans="2:5">
      <c r="B221" s="64"/>
      <c r="C221" s="79"/>
      <c r="D221" s="16"/>
      <c r="E221" s="47"/>
    </row>
    <row r="222" spans="2:5">
      <c r="B222" s="64"/>
      <c r="C222" s="79"/>
      <c r="D222" s="16"/>
      <c r="E222" s="47"/>
    </row>
    <row r="223" spans="2:5">
      <c r="B223" s="64"/>
      <c r="C223" s="79"/>
      <c r="D223" s="16"/>
      <c r="E223" s="47"/>
    </row>
    <row r="224" spans="2:5">
      <c r="B224" s="64"/>
      <c r="C224" s="79"/>
      <c r="D224" s="16"/>
      <c r="E224" s="47"/>
    </row>
    <row r="225" spans="2:5">
      <c r="B225" s="64"/>
      <c r="C225" s="79"/>
      <c r="D225" s="16"/>
      <c r="E225" s="47"/>
    </row>
    <row r="226" spans="2:5">
      <c r="B226" s="64"/>
      <c r="C226" s="79"/>
      <c r="D226" s="16"/>
      <c r="E226" s="47"/>
    </row>
    <row r="227" spans="2:5">
      <c r="B227" s="64"/>
      <c r="C227" s="79"/>
      <c r="D227" s="16"/>
      <c r="E227" s="47"/>
    </row>
    <row r="228" spans="2:5">
      <c r="B228" s="64"/>
      <c r="C228" s="79"/>
      <c r="D228" s="16"/>
      <c r="E228" s="47"/>
    </row>
    <row r="229" spans="2:5">
      <c r="B229" s="64"/>
      <c r="C229" s="79"/>
      <c r="D229" s="16"/>
      <c r="E229" s="47"/>
    </row>
    <row r="230" spans="2:5">
      <c r="B230" s="64"/>
      <c r="C230" s="79"/>
      <c r="D230" s="16"/>
      <c r="E230" s="47"/>
    </row>
    <row r="231" spans="2:5">
      <c r="B231" s="64"/>
      <c r="C231" s="79"/>
      <c r="D231" s="16"/>
      <c r="E231" s="47"/>
    </row>
    <row r="232" spans="2:5">
      <c r="B232" s="64"/>
      <c r="C232" s="79"/>
      <c r="D232" s="16"/>
      <c r="E232" s="47"/>
    </row>
    <row r="233" spans="2:5">
      <c r="B233" s="64"/>
      <c r="C233" s="79"/>
      <c r="D233" s="16"/>
      <c r="E233" s="47"/>
    </row>
    <row r="234" spans="2:5">
      <c r="B234" s="64"/>
      <c r="C234" s="79"/>
      <c r="D234" s="16"/>
      <c r="E234" s="47"/>
    </row>
    <row r="235" spans="2:5">
      <c r="B235" s="64"/>
      <c r="C235" s="79"/>
      <c r="D235" s="16"/>
      <c r="E235" s="47"/>
    </row>
    <row r="236" spans="2:5">
      <c r="B236" s="64"/>
      <c r="C236" s="79"/>
      <c r="D236" s="16"/>
      <c r="E236" s="47"/>
    </row>
    <row r="237" spans="2:5">
      <c r="B237" s="64"/>
      <c r="C237" s="79"/>
      <c r="D237" s="16"/>
      <c r="E237" s="47"/>
    </row>
    <row r="238" spans="2:5">
      <c r="B238" s="64"/>
      <c r="C238" s="79"/>
      <c r="D238" s="16"/>
      <c r="E238" s="47"/>
    </row>
    <row r="239" spans="2:5">
      <c r="B239" s="64"/>
      <c r="C239" s="79"/>
      <c r="D239" s="16"/>
      <c r="E239" s="47"/>
    </row>
    <row r="240" spans="2:5">
      <c r="B240" s="64"/>
      <c r="C240" s="79"/>
      <c r="D240" s="16"/>
      <c r="E240" s="47"/>
    </row>
    <row r="241" spans="2:5">
      <c r="B241" s="64"/>
      <c r="C241" s="79"/>
      <c r="D241" s="16"/>
      <c r="E241" s="47"/>
    </row>
    <row r="242" spans="2:5">
      <c r="B242" s="64"/>
      <c r="C242" s="79"/>
      <c r="D242" s="16"/>
      <c r="E242" s="47"/>
    </row>
    <row r="243" spans="2:5">
      <c r="B243" s="64"/>
      <c r="C243" s="79"/>
      <c r="D243" s="16"/>
      <c r="E243" s="47"/>
    </row>
    <row r="244" spans="2:5">
      <c r="B244" s="64"/>
      <c r="C244" s="79"/>
      <c r="D244" s="16"/>
      <c r="E244" s="47"/>
    </row>
    <row r="245" spans="2:5">
      <c r="B245" s="64"/>
      <c r="C245" s="79"/>
      <c r="D245" s="16"/>
      <c r="E245" s="47"/>
    </row>
    <row r="246" spans="2:5">
      <c r="B246" s="64"/>
      <c r="C246" s="79"/>
      <c r="D246" s="16"/>
      <c r="E246" s="47"/>
    </row>
    <row r="247" spans="2:5">
      <c r="B247" s="64"/>
      <c r="C247" s="79"/>
      <c r="D247" s="16"/>
      <c r="E247" s="47"/>
    </row>
    <row r="248" spans="2:5">
      <c r="B248" s="64"/>
      <c r="C248" s="79"/>
      <c r="D248" s="16"/>
      <c r="E248" s="47"/>
    </row>
    <row r="249" spans="2:5">
      <c r="B249" s="64"/>
      <c r="C249" s="79"/>
      <c r="D249" s="16"/>
      <c r="E249" s="47"/>
    </row>
    <row r="250" spans="2:5">
      <c r="B250" s="64"/>
      <c r="C250" s="79"/>
      <c r="D250" s="16"/>
      <c r="E250" s="47"/>
    </row>
    <row r="251" spans="2:5">
      <c r="B251" s="64"/>
      <c r="C251" s="79"/>
      <c r="D251" s="16"/>
      <c r="E251" s="47"/>
    </row>
    <row r="252" spans="2:5">
      <c r="B252" s="64"/>
      <c r="C252" s="79"/>
      <c r="D252" s="16"/>
      <c r="E252" s="47"/>
    </row>
    <row r="253" spans="2:5">
      <c r="B253" s="64"/>
      <c r="C253" s="79"/>
      <c r="D253" s="16"/>
      <c r="E253" s="47"/>
    </row>
    <row r="254" spans="2:5">
      <c r="B254" s="64"/>
      <c r="C254" s="79"/>
      <c r="D254" s="16"/>
      <c r="E254" s="47"/>
    </row>
    <row r="255" spans="2:5">
      <c r="B255" s="64"/>
      <c r="C255" s="79"/>
      <c r="D255" s="16"/>
      <c r="E255" s="47"/>
    </row>
    <row r="256" spans="2:5">
      <c r="B256" s="64"/>
      <c r="C256" s="79"/>
      <c r="D256" s="16"/>
      <c r="E256" s="47"/>
    </row>
    <row r="257" spans="2:5">
      <c r="B257" s="64"/>
      <c r="C257" s="79"/>
      <c r="D257" s="16"/>
      <c r="E257" s="47"/>
    </row>
    <row r="258" spans="2:5">
      <c r="B258" s="64"/>
      <c r="C258" s="79"/>
      <c r="D258" s="16"/>
      <c r="E258" s="47"/>
    </row>
    <row r="259" spans="2:5">
      <c r="B259" s="64"/>
      <c r="C259" s="79"/>
      <c r="D259" s="16"/>
      <c r="E259" s="47"/>
    </row>
    <row r="260" spans="2:5">
      <c r="B260" s="64"/>
      <c r="C260" s="79"/>
      <c r="D260" s="16"/>
      <c r="E260" s="47"/>
    </row>
    <row r="261" spans="2:5">
      <c r="B261" s="64"/>
      <c r="C261" s="79"/>
      <c r="D261" s="16"/>
      <c r="E261" s="47"/>
    </row>
    <row r="262" spans="2:5">
      <c r="B262" s="64"/>
      <c r="C262" s="79"/>
      <c r="D262" s="16"/>
      <c r="E262" s="47"/>
    </row>
    <row r="263" spans="2:5">
      <c r="B263" s="64"/>
      <c r="C263" s="79"/>
      <c r="D263" s="16"/>
      <c r="E263" s="47"/>
    </row>
    <row r="264" spans="2:5">
      <c r="B264" s="64"/>
      <c r="C264" s="79"/>
      <c r="D264" s="16"/>
      <c r="E264" s="47"/>
    </row>
    <row r="265" spans="2:5">
      <c r="B265" s="64"/>
      <c r="C265" s="79"/>
      <c r="D265" s="16"/>
      <c r="E265" s="47"/>
    </row>
    <row r="266" spans="2:5">
      <c r="B266" s="64"/>
      <c r="C266" s="79"/>
      <c r="D266" s="16"/>
      <c r="E266" s="47"/>
    </row>
    <row r="267" spans="2:5">
      <c r="B267" s="64"/>
      <c r="C267" s="79"/>
      <c r="D267" s="16"/>
      <c r="E267" s="47"/>
    </row>
    <row r="268" spans="2:5">
      <c r="B268" s="64"/>
      <c r="C268" s="79"/>
      <c r="D268" s="16"/>
      <c r="E268" s="47"/>
    </row>
    <row r="269" spans="2:5">
      <c r="B269" s="64"/>
      <c r="C269" s="79"/>
      <c r="D269" s="16"/>
      <c r="E269" s="47"/>
    </row>
    <row r="270" spans="2:5">
      <c r="B270" s="64"/>
      <c r="C270" s="79"/>
      <c r="D270" s="16"/>
      <c r="E270" s="47"/>
    </row>
    <row r="271" spans="2:5">
      <c r="B271" s="64"/>
      <c r="C271" s="79"/>
      <c r="D271" s="16"/>
      <c r="E271" s="47"/>
    </row>
    <row r="272" spans="2:5">
      <c r="B272" s="64"/>
      <c r="C272" s="79"/>
      <c r="D272" s="16"/>
      <c r="E272" s="47"/>
    </row>
    <row r="273" spans="2:5">
      <c r="B273" s="64"/>
      <c r="C273" s="79"/>
      <c r="D273" s="16"/>
      <c r="E273" s="47"/>
    </row>
    <row r="274" spans="2:5">
      <c r="B274" s="64"/>
      <c r="C274" s="79"/>
      <c r="D274" s="16"/>
      <c r="E274" s="47"/>
    </row>
    <row r="275" spans="2:5">
      <c r="B275" s="64"/>
      <c r="C275" s="79"/>
      <c r="D275" s="16"/>
      <c r="E275" s="47"/>
    </row>
    <row r="276" spans="2:5">
      <c r="B276" s="64"/>
      <c r="C276" s="79"/>
      <c r="D276" s="16"/>
      <c r="E276" s="47"/>
    </row>
    <row r="277" spans="2:5">
      <c r="B277" s="64"/>
      <c r="C277" s="79"/>
      <c r="D277" s="16"/>
      <c r="E277" s="47"/>
    </row>
    <row r="278" spans="2:5">
      <c r="B278" s="64"/>
      <c r="C278" s="79"/>
      <c r="D278" s="16"/>
      <c r="E278" s="47"/>
    </row>
    <row r="279" spans="2:5">
      <c r="B279" s="64"/>
      <c r="C279" s="79"/>
      <c r="D279" s="16"/>
      <c r="E279" s="47"/>
    </row>
    <row r="280" spans="2:5">
      <c r="B280" s="64"/>
      <c r="C280" s="79"/>
      <c r="D280" s="16"/>
      <c r="E280" s="47"/>
    </row>
    <row r="281" spans="2:5">
      <c r="B281" s="64"/>
      <c r="C281" s="79"/>
      <c r="D281" s="16"/>
      <c r="E281" s="47"/>
    </row>
    <row r="282" spans="2:5">
      <c r="B282" s="64"/>
      <c r="C282" s="79"/>
      <c r="D282" s="16"/>
      <c r="E282" s="47"/>
    </row>
    <row r="283" spans="2:5">
      <c r="B283" s="64"/>
      <c r="C283" s="79"/>
      <c r="D283" s="16"/>
      <c r="E283" s="47"/>
    </row>
    <row r="284" spans="2:5">
      <c r="B284" s="64"/>
      <c r="C284" s="79"/>
      <c r="D284" s="16"/>
      <c r="E284" s="47"/>
    </row>
    <row r="285" spans="2:5">
      <c r="B285" s="64"/>
      <c r="C285" s="79"/>
      <c r="D285" s="16"/>
      <c r="E285" s="47"/>
    </row>
    <row r="286" spans="2:5">
      <c r="B286" s="64"/>
      <c r="C286" s="79"/>
      <c r="D286" s="16"/>
      <c r="E286" s="47"/>
    </row>
    <row r="287" spans="2:5">
      <c r="B287" s="64"/>
      <c r="C287" s="79"/>
      <c r="D287" s="16"/>
      <c r="E287" s="47"/>
    </row>
    <row r="288" spans="2:5">
      <c r="B288" s="64"/>
      <c r="C288" s="79"/>
      <c r="D288" s="16"/>
      <c r="E288" s="47"/>
    </row>
    <row r="289" spans="2:5">
      <c r="B289" s="64"/>
      <c r="C289" s="79"/>
      <c r="D289" s="16"/>
      <c r="E289" s="47"/>
    </row>
    <row r="290" spans="2:5">
      <c r="B290" s="64"/>
      <c r="C290" s="79"/>
      <c r="D290" s="16"/>
      <c r="E290" s="47"/>
    </row>
    <row r="291" spans="2:5">
      <c r="B291" s="64"/>
      <c r="C291" s="79"/>
      <c r="D291" s="16"/>
      <c r="E291" s="47"/>
    </row>
    <row r="292" spans="2:5">
      <c r="B292" s="64"/>
      <c r="C292" s="79"/>
      <c r="D292" s="16"/>
      <c r="E292" s="47"/>
    </row>
    <row r="293" spans="2:5">
      <c r="B293" s="64"/>
      <c r="C293" s="79"/>
      <c r="D293" s="16"/>
      <c r="E293" s="47"/>
    </row>
    <row r="294" spans="2:5">
      <c r="B294" s="64"/>
      <c r="C294" s="79"/>
      <c r="D294" s="16"/>
      <c r="E294" s="47"/>
    </row>
    <row r="295" spans="2:5">
      <c r="B295" s="64"/>
      <c r="C295" s="79"/>
      <c r="D295" s="16"/>
      <c r="E295" s="47"/>
    </row>
    <row r="296" spans="2:5">
      <c r="B296" s="64"/>
      <c r="C296" s="79"/>
      <c r="D296" s="16"/>
      <c r="E296" s="47"/>
    </row>
    <row r="297" spans="2:5">
      <c r="B297" s="64"/>
      <c r="C297" s="79"/>
      <c r="D297" s="16"/>
      <c r="E297" s="47"/>
    </row>
    <row r="298" spans="2:5">
      <c r="B298" s="64"/>
      <c r="C298" s="79"/>
      <c r="D298" s="16"/>
      <c r="E298" s="47"/>
    </row>
    <row r="299" spans="2:5">
      <c r="B299" s="64"/>
      <c r="C299" s="79"/>
      <c r="D299" s="16"/>
      <c r="E299" s="47"/>
    </row>
    <row r="300" spans="2:5">
      <c r="B300" s="64"/>
      <c r="C300" s="79"/>
      <c r="D300" s="16"/>
      <c r="E300" s="47"/>
    </row>
    <row r="301" spans="2:5">
      <c r="B301" s="64"/>
      <c r="C301" s="79"/>
      <c r="D301" s="16"/>
      <c r="E301" s="47"/>
    </row>
    <row r="302" spans="2:5">
      <c r="B302" s="64"/>
      <c r="C302" s="79"/>
      <c r="D302" s="16"/>
      <c r="E302" s="47"/>
    </row>
    <row r="303" spans="2:5">
      <c r="B303" s="64"/>
      <c r="C303" s="79"/>
      <c r="D303" s="16"/>
      <c r="E303" s="47"/>
    </row>
    <row r="304" spans="2:5">
      <c r="B304" s="64"/>
      <c r="C304" s="79"/>
      <c r="D304" s="16"/>
      <c r="E304" s="47"/>
    </row>
    <row r="305" spans="2:5">
      <c r="B305" s="64"/>
      <c r="C305" s="79"/>
      <c r="D305" s="16"/>
      <c r="E305" s="47"/>
    </row>
    <row r="306" spans="2:5">
      <c r="B306" s="64"/>
      <c r="C306" s="79"/>
      <c r="D306" s="16"/>
      <c r="E306" s="47"/>
    </row>
    <row r="307" spans="2:5">
      <c r="B307" s="64"/>
      <c r="C307" s="79"/>
      <c r="D307" s="16"/>
      <c r="E307" s="47"/>
    </row>
    <row r="308" spans="2:5">
      <c r="B308" s="64"/>
      <c r="C308" s="79"/>
      <c r="D308" s="16"/>
      <c r="E308" s="47"/>
    </row>
    <row r="309" spans="2:5">
      <c r="B309" s="64"/>
      <c r="C309" s="79"/>
      <c r="D309" s="16"/>
      <c r="E309" s="47"/>
    </row>
    <row r="310" spans="2:5">
      <c r="B310" s="64"/>
      <c r="C310" s="79"/>
      <c r="D310" s="16"/>
      <c r="E310" s="47"/>
    </row>
    <row r="311" spans="2:5">
      <c r="B311" s="64"/>
      <c r="C311" s="79"/>
      <c r="D311" s="16"/>
      <c r="E311" s="47"/>
    </row>
    <row r="312" spans="2:5">
      <c r="B312" s="64"/>
      <c r="C312" s="79"/>
      <c r="D312" s="16"/>
      <c r="E312" s="47"/>
    </row>
    <row r="313" spans="2:5">
      <c r="B313" s="64"/>
      <c r="C313" s="79"/>
      <c r="D313" s="16"/>
      <c r="E313" s="47"/>
    </row>
    <row r="314" spans="2:5">
      <c r="B314" s="64"/>
      <c r="C314" s="79"/>
      <c r="D314" s="16"/>
      <c r="E314" s="47"/>
    </row>
    <row r="315" spans="2:5">
      <c r="B315" s="64"/>
      <c r="C315" s="79"/>
      <c r="D315" s="16"/>
      <c r="E315" s="47"/>
    </row>
    <row r="316" spans="2:5">
      <c r="B316" s="64"/>
      <c r="C316" s="79"/>
      <c r="D316" s="16"/>
      <c r="E316" s="47"/>
    </row>
    <row r="317" spans="2:5">
      <c r="B317" s="64"/>
      <c r="C317" s="79"/>
      <c r="D317" s="16"/>
      <c r="E317" s="47"/>
    </row>
    <row r="318" spans="2:5">
      <c r="B318" s="64"/>
      <c r="C318" s="79"/>
      <c r="D318" s="16"/>
      <c r="E318" s="47"/>
    </row>
    <row r="319" spans="2:5">
      <c r="B319" s="64"/>
      <c r="C319" s="79"/>
      <c r="D319" s="16"/>
      <c r="E319" s="47"/>
    </row>
    <row r="320" spans="2:5">
      <c r="B320" s="64"/>
      <c r="C320" s="79"/>
      <c r="D320" s="16"/>
      <c r="E320" s="47"/>
    </row>
    <row r="321" spans="2:5">
      <c r="B321" s="64"/>
      <c r="C321" s="79"/>
      <c r="D321" s="16"/>
      <c r="E321" s="47"/>
    </row>
    <row r="322" spans="2:5">
      <c r="B322" s="64"/>
      <c r="C322" s="79"/>
      <c r="D322" s="16"/>
      <c r="E322" s="47"/>
    </row>
    <row r="323" spans="2:5">
      <c r="B323" s="64"/>
      <c r="C323" s="79"/>
      <c r="D323" s="16"/>
      <c r="E323" s="47"/>
    </row>
    <row r="324" spans="2:5">
      <c r="B324" s="64"/>
      <c r="C324" s="79"/>
      <c r="D324" s="16"/>
      <c r="E324" s="47"/>
    </row>
    <row r="325" spans="2:5">
      <c r="B325" s="64"/>
      <c r="C325" s="79"/>
      <c r="D325" s="16"/>
      <c r="E325" s="47"/>
    </row>
    <row r="326" spans="2:5">
      <c r="B326" s="64"/>
      <c r="C326" s="79"/>
      <c r="D326" s="16"/>
      <c r="E326" s="47"/>
    </row>
    <row r="327" spans="2:5">
      <c r="B327" s="64"/>
      <c r="C327" s="79"/>
      <c r="D327" s="16"/>
      <c r="E327" s="47"/>
    </row>
    <row r="328" spans="2:5">
      <c r="B328" s="64"/>
      <c r="C328" s="79"/>
      <c r="D328" s="16"/>
      <c r="E328" s="47"/>
    </row>
    <row r="329" spans="2:5">
      <c r="B329" s="64"/>
      <c r="C329" s="79"/>
      <c r="D329" s="16"/>
      <c r="E329" s="47"/>
    </row>
    <row r="330" spans="2:5">
      <c r="B330" s="64"/>
      <c r="C330" s="79"/>
      <c r="D330" s="16"/>
      <c r="E330" s="47"/>
    </row>
    <row r="331" spans="2:5">
      <c r="B331" s="64"/>
      <c r="C331" s="79"/>
      <c r="D331" s="16"/>
      <c r="E331" s="47"/>
    </row>
    <row r="332" spans="2:5">
      <c r="B332" s="64"/>
      <c r="C332" s="79"/>
      <c r="D332" s="16"/>
      <c r="E332" s="47"/>
    </row>
    <row r="333" spans="2:5">
      <c r="B333" s="64"/>
      <c r="C333" s="79"/>
      <c r="D333" s="16"/>
      <c r="E333" s="47"/>
    </row>
    <row r="334" spans="2:5">
      <c r="B334" s="64"/>
      <c r="C334" s="79"/>
      <c r="D334" s="16"/>
      <c r="E334" s="47"/>
    </row>
    <row r="335" spans="2:5">
      <c r="B335" s="64"/>
      <c r="C335" s="79"/>
      <c r="D335" s="16"/>
      <c r="E335" s="47"/>
    </row>
    <row r="336" spans="2:5">
      <c r="B336" s="64"/>
      <c r="C336" s="79"/>
      <c r="D336" s="16"/>
      <c r="E336" s="47"/>
    </row>
    <row r="337" spans="2:5">
      <c r="B337" s="64"/>
      <c r="C337" s="79"/>
      <c r="D337" s="16"/>
      <c r="E337" s="47"/>
    </row>
    <row r="338" spans="2:5">
      <c r="B338" s="64"/>
      <c r="C338" s="79"/>
      <c r="D338" s="16"/>
      <c r="E338" s="47"/>
    </row>
    <row r="339" spans="2:5">
      <c r="B339" s="64"/>
      <c r="C339" s="79"/>
      <c r="D339" s="16"/>
      <c r="E339" s="47"/>
    </row>
    <row r="340" spans="2:5">
      <c r="B340" s="64"/>
      <c r="C340" s="79"/>
      <c r="D340" s="16"/>
      <c r="E340" s="47"/>
    </row>
    <row r="341" spans="2:5">
      <c r="B341" s="64"/>
      <c r="C341" s="79"/>
      <c r="D341" s="16"/>
      <c r="E341" s="47"/>
    </row>
    <row r="342" spans="2:5">
      <c r="B342" s="64"/>
      <c r="C342" s="79"/>
      <c r="D342" s="16"/>
      <c r="E342" s="47"/>
    </row>
    <row r="343" spans="2:5">
      <c r="B343" s="64"/>
      <c r="C343" s="79"/>
      <c r="D343" s="16"/>
      <c r="E343" s="47"/>
    </row>
    <row r="344" spans="2:5">
      <c r="B344" s="64"/>
      <c r="C344" s="79"/>
      <c r="D344" s="16"/>
      <c r="E344" s="47"/>
    </row>
    <row r="345" spans="2:5">
      <c r="B345" s="64"/>
      <c r="C345" s="79"/>
      <c r="D345" s="16"/>
      <c r="E345" s="47"/>
    </row>
    <row r="346" spans="2:5">
      <c r="B346" s="64"/>
      <c r="C346" s="79"/>
      <c r="D346" s="16"/>
      <c r="E346" s="47"/>
    </row>
    <row r="347" spans="2:5">
      <c r="B347" s="64"/>
      <c r="C347" s="79"/>
      <c r="D347" s="16"/>
      <c r="E347" s="47"/>
    </row>
    <row r="348" spans="2:5">
      <c r="B348" s="64"/>
      <c r="C348" s="79"/>
      <c r="D348" s="16"/>
      <c r="E348" s="47"/>
    </row>
    <row r="349" spans="2:5">
      <c r="B349" s="64"/>
      <c r="C349" s="79"/>
      <c r="D349" s="16"/>
      <c r="E349" s="47"/>
    </row>
    <row r="350" spans="2:5">
      <c r="B350" s="64"/>
      <c r="C350" s="79"/>
      <c r="D350" s="16"/>
      <c r="E350" s="47"/>
    </row>
    <row r="351" spans="2:5">
      <c r="B351" s="64"/>
      <c r="C351" s="79"/>
      <c r="D351" s="16"/>
      <c r="E351" s="47"/>
    </row>
    <row r="352" spans="2:5">
      <c r="B352" s="64"/>
      <c r="C352" s="79"/>
      <c r="D352" s="16"/>
      <c r="E352" s="47"/>
    </row>
    <row r="353" spans="2:5">
      <c r="B353" s="64"/>
      <c r="C353" s="79"/>
      <c r="D353" s="16"/>
      <c r="E353" s="47"/>
    </row>
    <row r="354" spans="2:5">
      <c r="B354" s="64"/>
      <c r="C354" s="79"/>
      <c r="D354" s="16"/>
      <c r="E354" s="47"/>
    </row>
    <row r="355" spans="2:5">
      <c r="B355" s="64"/>
      <c r="C355" s="79"/>
      <c r="D355" s="16"/>
      <c r="E355" s="47"/>
    </row>
    <row r="356" spans="2:5">
      <c r="B356" s="64"/>
      <c r="C356" s="79"/>
      <c r="D356" s="16"/>
      <c r="E356" s="47"/>
    </row>
    <row r="357" spans="2:5">
      <c r="B357" s="64"/>
      <c r="C357" s="79"/>
      <c r="D357" s="16"/>
      <c r="E357" s="47"/>
    </row>
    <row r="358" spans="2:5">
      <c r="B358" s="64"/>
      <c r="C358" s="79"/>
      <c r="D358" s="16"/>
      <c r="E358" s="47"/>
    </row>
    <row r="359" spans="2:5">
      <c r="B359" s="64"/>
      <c r="C359" s="79"/>
      <c r="D359" s="16"/>
      <c r="E359" s="47"/>
    </row>
    <row r="360" spans="2:5">
      <c r="B360" s="64"/>
      <c r="C360" s="79"/>
      <c r="D360" s="16"/>
      <c r="E360" s="47"/>
    </row>
    <row r="361" spans="2:5">
      <c r="B361" s="64"/>
      <c r="C361" s="79"/>
      <c r="D361" s="16"/>
      <c r="E361" s="47"/>
    </row>
    <row r="362" spans="2:5">
      <c r="B362" s="64"/>
      <c r="C362" s="79"/>
      <c r="D362" s="16"/>
      <c r="E362" s="47"/>
    </row>
    <row r="363" spans="2:5">
      <c r="B363" s="64"/>
      <c r="C363" s="79"/>
      <c r="D363" s="16"/>
      <c r="E363" s="47"/>
    </row>
    <row r="364" spans="2:5">
      <c r="B364" s="64"/>
      <c r="C364" s="79"/>
      <c r="D364" s="16"/>
      <c r="E364" s="47"/>
    </row>
    <row r="365" spans="2:5">
      <c r="B365" s="64"/>
      <c r="C365" s="79"/>
      <c r="D365" s="16"/>
      <c r="E365" s="47"/>
    </row>
    <row r="366" spans="2:5">
      <c r="B366" s="64"/>
      <c r="C366" s="79"/>
      <c r="D366" s="16"/>
      <c r="E366" s="47"/>
    </row>
    <row r="367" spans="2:5">
      <c r="B367" s="64"/>
      <c r="C367" s="79"/>
      <c r="D367" s="16"/>
      <c r="E367" s="47"/>
    </row>
    <row r="368" spans="2:5">
      <c r="B368" s="64"/>
      <c r="C368" s="79"/>
      <c r="D368" s="16"/>
      <c r="E368" s="47"/>
    </row>
    <row r="369" spans="2:5">
      <c r="B369" s="64"/>
      <c r="C369" s="79"/>
      <c r="D369" s="16"/>
      <c r="E369" s="47"/>
    </row>
    <row r="370" spans="2:5">
      <c r="B370" s="64"/>
      <c r="C370" s="79"/>
      <c r="D370" s="16"/>
      <c r="E370" s="47"/>
    </row>
    <row r="371" spans="2:5">
      <c r="B371" s="64"/>
      <c r="C371" s="79"/>
      <c r="D371" s="16"/>
      <c r="E371" s="47"/>
    </row>
    <row r="372" spans="2:5">
      <c r="B372" s="64"/>
      <c r="C372" s="79"/>
      <c r="D372" s="16"/>
      <c r="E372" s="47"/>
    </row>
    <row r="373" spans="2:5">
      <c r="B373" s="64"/>
      <c r="C373" s="79"/>
      <c r="D373" s="16"/>
      <c r="E373" s="47"/>
    </row>
    <row r="374" spans="2:5">
      <c r="B374" s="64"/>
      <c r="C374" s="79"/>
      <c r="D374" s="16"/>
      <c r="E374" s="47"/>
    </row>
    <row r="375" spans="2:5">
      <c r="B375" s="64"/>
      <c r="C375" s="79"/>
      <c r="D375" s="16"/>
      <c r="E375" s="47"/>
    </row>
    <row r="376" spans="2:5">
      <c r="B376" s="64"/>
      <c r="C376" s="79"/>
      <c r="D376" s="16"/>
      <c r="E376" s="47"/>
    </row>
    <row r="377" spans="2:5">
      <c r="B377" s="64"/>
      <c r="C377" s="79"/>
      <c r="D377" s="16"/>
      <c r="E377" s="47"/>
    </row>
    <row r="378" spans="2:5">
      <c r="B378" s="64"/>
      <c r="C378" s="79"/>
      <c r="D378" s="16"/>
      <c r="E378" s="47"/>
    </row>
    <row r="379" spans="2:5">
      <c r="B379" s="64"/>
      <c r="C379" s="79"/>
      <c r="D379" s="16"/>
      <c r="E379" s="47"/>
    </row>
    <row r="380" spans="2:5">
      <c r="B380" s="64"/>
      <c r="C380" s="79"/>
      <c r="D380" s="16"/>
      <c r="E380" s="47"/>
    </row>
    <row r="381" spans="2:5">
      <c r="B381" s="64"/>
      <c r="C381" s="79"/>
      <c r="D381" s="16"/>
      <c r="E381" s="47"/>
    </row>
    <row r="382" spans="2:5">
      <c r="B382" s="64"/>
      <c r="C382" s="79"/>
      <c r="D382" s="16"/>
      <c r="E382" s="47"/>
    </row>
    <row r="383" spans="2:5">
      <c r="B383" s="64"/>
      <c r="C383" s="79"/>
      <c r="D383" s="16"/>
      <c r="E383" s="47"/>
    </row>
    <row r="384" spans="2:5">
      <c r="B384" s="64"/>
      <c r="C384" s="79"/>
      <c r="D384" s="16"/>
      <c r="E384" s="47"/>
    </row>
    <row r="385" spans="2:5">
      <c r="B385" s="64"/>
      <c r="C385" s="79"/>
      <c r="D385" s="16"/>
      <c r="E385" s="47"/>
    </row>
    <row r="386" spans="2:5">
      <c r="B386" s="64"/>
      <c r="C386" s="79"/>
      <c r="D386" s="16"/>
      <c r="E386" s="47"/>
    </row>
    <row r="387" spans="2:5">
      <c r="B387" s="64"/>
      <c r="C387" s="79"/>
      <c r="D387" s="16"/>
      <c r="E387" s="47"/>
    </row>
    <row r="388" spans="2:5">
      <c r="B388" s="64"/>
      <c r="C388" s="79"/>
      <c r="D388" s="16"/>
      <c r="E388" s="47"/>
    </row>
    <row r="389" spans="2:5">
      <c r="B389" s="64"/>
      <c r="C389" s="79"/>
      <c r="D389" s="16"/>
      <c r="E389" s="47"/>
    </row>
    <row r="390" spans="2:5">
      <c r="B390" s="64"/>
      <c r="C390" s="79"/>
      <c r="D390" s="16"/>
      <c r="E390" s="47"/>
    </row>
    <row r="391" spans="2:5">
      <c r="B391" s="64"/>
      <c r="C391" s="79"/>
      <c r="D391" s="16"/>
      <c r="E391" s="47"/>
    </row>
    <row r="392" spans="2:5">
      <c r="B392" s="64"/>
      <c r="C392" s="79"/>
      <c r="D392" s="16"/>
      <c r="E392" s="47"/>
    </row>
    <row r="393" spans="2:5">
      <c r="B393" s="64"/>
      <c r="C393" s="79"/>
      <c r="D393" s="16"/>
      <c r="E393" s="47"/>
    </row>
    <row r="394" spans="2:5">
      <c r="B394" s="64"/>
      <c r="C394" s="79"/>
      <c r="D394" s="16"/>
      <c r="E394" s="47"/>
    </row>
    <row r="395" spans="2:5">
      <c r="B395" s="64"/>
      <c r="C395" s="79"/>
      <c r="D395" s="16"/>
      <c r="E395" s="47"/>
    </row>
    <row r="396" spans="2:5">
      <c r="B396" s="64"/>
      <c r="C396" s="79"/>
      <c r="D396" s="16"/>
      <c r="E396" s="47"/>
    </row>
    <row r="397" spans="2:5">
      <c r="B397" s="64"/>
      <c r="C397" s="79"/>
      <c r="D397" s="16"/>
      <c r="E397" s="47"/>
    </row>
    <row r="398" spans="2:5">
      <c r="B398" s="64"/>
      <c r="C398" s="79"/>
      <c r="D398" s="16"/>
      <c r="E398" s="47"/>
    </row>
    <row r="399" spans="2:5">
      <c r="B399" s="64"/>
      <c r="C399" s="79"/>
      <c r="D399" s="16"/>
      <c r="E399" s="47"/>
    </row>
    <row r="400" spans="2:5">
      <c r="B400" s="64"/>
      <c r="C400" s="79"/>
      <c r="D400" s="16"/>
      <c r="E400" s="47"/>
    </row>
    <row r="401" spans="2:5">
      <c r="B401" s="64"/>
      <c r="C401" s="79"/>
      <c r="D401" s="16"/>
      <c r="E401" s="47"/>
    </row>
    <row r="402" spans="2:5">
      <c r="B402" s="64"/>
      <c r="C402" s="79"/>
      <c r="D402" s="16"/>
      <c r="E402" s="47"/>
    </row>
    <row r="403" spans="2:5">
      <c r="B403" s="64"/>
      <c r="C403" s="79"/>
      <c r="D403" s="16"/>
      <c r="E403" s="47"/>
    </row>
    <row r="404" spans="2:5">
      <c r="B404" s="64"/>
      <c r="C404" s="79"/>
      <c r="D404" s="16"/>
      <c r="E404" s="47"/>
    </row>
    <row r="405" spans="2:5">
      <c r="B405" s="64"/>
      <c r="C405" s="79"/>
      <c r="D405" s="16"/>
      <c r="E405" s="47"/>
    </row>
    <row r="406" spans="2:5">
      <c r="B406" s="64"/>
      <c r="C406" s="79"/>
      <c r="D406" s="16"/>
      <c r="E406" s="47"/>
    </row>
    <row r="407" spans="2:5">
      <c r="B407" s="64"/>
      <c r="C407" s="79"/>
      <c r="D407" s="16"/>
      <c r="E407" s="47"/>
    </row>
    <row r="408" spans="2:5">
      <c r="B408" s="64"/>
      <c r="C408" s="79"/>
      <c r="D408" s="16"/>
      <c r="E408" s="47"/>
    </row>
    <row r="409" spans="2:5">
      <c r="B409" s="64"/>
      <c r="C409" s="79"/>
      <c r="D409" s="16"/>
      <c r="E409" s="47"/>
    </row>
    <row r="410" spans="2:5">
      <c r="B410" s="64"/>
      <c r="C410" s="79"/>
      <c r="D410" s="16"/>
      <c r="E410" s="47"/>
    </row>
    <row r="411" spans="2:5">
      <c r="B411" s="64"/>
      <c r="C411" s="79"/>
      <c r="D411" s="16"/>
      <c r="E411" s="47"/>
    </row>
    <row r="412" spans="2:5">
      <c r="B412" s="64"/>
      <c r="C412" s="79"/>
      <c r="D412" s="16"/>
      <c r="E412" s="47"/>
    </row>
    <row r="413" spans="2:5">
      <c r="B413" s="64"/>
      <c r="C413" s="79"/>
      <c r="D413" s="16"/>
      <c r="E413" s="47"/>
    </row>
    <row r="414" spans="2:5">
      <c r="B414" s="64"/>
      <c r="C414" s="79"/>
      <c r="D414" s="16"/>
      <c r="E414" s="47"/>
    </row>
    <row r="415" spans="2:5">
      <c r="B415" s="64"/>
      <c r="C415" s="79"/>
      <c r="D415" s="16"/>
      <c r="E415" s="47"/>
    </row>
    <row r="416" spans="2:5">
      <c r="B416" s="64"/>
      <c r="C416" s="79"/>
      <c r="D416" s="16"/>
      <c r="E416" s="47"/>
    </row>
    <row r="417" spans="2:5">
      <c r="B417" s="64"/>
      <c r="C417" s="79"/>
      <c r="D417" s="16"/>
      <c r="E417" s="47"/>
    </row>
    <row r="418" spans="2:5">
      <c r="B418" s="64"/>
      <c r="C418" s="79"/>
      <c r="D418" s="16"/>
      <c r="E418" s="47"/>
    </row>
    <row r="419" spans="2:5">
      <c r="B419" s="64"/>
      <c r="C419" s="79"/>
      <c r="D419" s="16"/>
      <c r="E419" s="47"/>
    </row>
    <row r="420" spans="2:5">
      <c r="B420" s="64"/>
      <c r="C420" s="79"/>
      <c r="D420" s="16"/>
      <c r="E420" s="47"/>
    </row>
    <row r="421" spans="2:5">
      <c r="B421" s="64"/>
      <c r="C421" s="79"/>
      <c r="D421" s="16"/>
      <c r="E421" s="47"/>
    </row>
    <row r="422" spans="2:5">
      <c r="B422" s="64"/>
      <c r="C422" s="79"/>
      <c r="D422" s="16"/>
      <c r="E422" s="47"/>
    </row>
    <row r="423" spans="2:5">
      <c r="B423" s="64"/>
      <c r="C423" s="79"/>
      <c r="D423" s="16"/>
      <c r="E423" s="47"/>
    </row>
    <row r="424" spans="2:5">
      <c r="B424" s="64"/>
      <c r="C424" s="79"/>
      <c r="D424" s="16"/>
      <c r="E424" s="47"/>
    </row>
    <row r="425" spans="2:5">
      <c r="B425" s="64"/>
      <c r="C425" s="79"/>
      <c r="D425" s="16"/>
      <c r="E425" s="47"/>
    </row>
    <row r="426" spans="2:5">
      <c r="B426" s="64"/>
      <c r="C426" s="79"/>
      <c r="D426" s="16"/>
      <c r="E426" s="47"/>
    </row>
    <row r="427" spans="2:5">
      <c r="B427" s="64"/>
      <c r="C427" s="79"/>
      <c r="D427" s="16"/>
      <c r="E427" s="47"/>
    </row>
    <row r="428" spans="2:5">
      <c r="B428" s="64"/>
      <c r="C428" s="79"/>
      <c r="D428" s="16"/>
      <c r="E428" s="47"/>
    </row>
    <row r="429" spans="2:5">
      <c r="B429" s="64"/>
      <c r="C429" s="79"/>
      <c r="D429" s="16"/>
      <c r="E429" s="47"/>
    </row>
    <row r="430" spans="2:5">
      <c r="B430" s="64"/>
      <c r="C430" s="79"/>
      <c r="D430" s="16"/>
      <c r="E430" s="47"/>
    </row>
    <row r="431" spans="2:5">
      <c r="B431" s="64"/>
      <c r="C431" s="79"/>
      <c r="D431" s="16"/>
      <c r="E431" s="47"/>
    </row>
    <row r="432" spans="2:5">
      <c r="B432" s="64"/>
      <c r="C432" s="79"/>
      <c r="D432" s="16"/>
      <c r="E432" s="47"/>
    </row>
    <row r="433" spans="2:5">
      <c r="B433" s="64"/>
      <c r="C433" s="79"/>
      <c r="D433" s="16"/>
      <c r="E433" s="47"/>
    </row>
    <row r="434" spans="2:5">
      <c r="B434" s="64"/>
      <c r="C434" s="79"/>
      <c r="D434" s="16"/>
      <c r="E434" s="47"/>
    </row>
    <row r="435" spans="2:5">
      <c r="B435" s="64"/>
      <c r="C435" s="79"/>
      <c r="D435" s="16"/>
      <c r="E435" s="47"/>
    </row>
    <row r="436" spans="2:5">
      <c r="B436" s="64"/>
      <c r="C436" s="79"/>
      <c r="D436" s="16"/>
      <c r="E436" s="47"/>
    </row>
    <row r="437" spans="2:5">
      <c r="B437" s="64"/>
      <c r="C437" s="79"/>
      <c r="D437" s="16"/>
      <c r="E437" s="47"/>
    </row>
    <row r="438" spans="2:5">
      <c r="B438" s="64"/>
      <c r="C438" s="79"/>
      <c r="D438" s="16"/>
      <c r="E438" s="47"/>
    </row>
    <row r="439" spans="2:5">
      <c r="B439" s="64"/>
      <c r="C439" s="79"/>
      <c r="D439" s="16"/>
      <c r="E439" s="47"/>
    </row>
    <row r="440" spans="2:5">
      <c r="B440" s="64"/>
      <c r="C440" s="79"/>
      <c r="D440" s="16"/>
      <c r="E440" s="47"/>
    </row>
    <row r="441" spans="2:5">
      <c r="B441" s="64"/>
      <c r="C441" s="79"/>
      <c r="D441" s="16"/>
      <c r="E441" s="47"/>
    </row>
    <row r="442" spans="2:5">
      <c r="B442" s="64"/>
      <c r="C442" s="79"/>
      <c r="D442" s="16"/>
      <c r="E442" s="47"/>
    </row>
    <row r="443" spans="2:5">
      <c r="B443" s="64"/>
      <c r="C443" s="79"/>
      <c r="D443" s="16"/>
      <c r="E443" s="47"/>
    </row>
    <row r="444" spans="2:5">
      <c r="B444" s="64"/>
      <c r="C444" s="79"/>
      <c r="D444" s="16"/>
      <c r="E444" s="47"/>
    </row>
    <row r="445" spans="2:5">
      <c r="B445" s="64"/>
      <c r="C445" s="79"/>
      <c r="D445" s="16"/>
      <c r="E445" s="47"/>
    </row>
    <row r="446" spans="2:5">
      <c r="B446" s="64"/>
      <c r="C446" s="79"/>
      <c r="D446" s="16"/>
      <c r="E446" s="47"/>
    </row>
    <row r="447" spans="2:5">
      <c r="B447" s="64"/>
      <c r="C447" s="79"/>
      <c r="D447" s="16"/>
      <c r="E447" s="47"/>
    </row>
    <row r="448" spans="2:5">
      <c r="B448" s="64"/>
      <c r="C448" s="79"/>
      <c r="D448" s="16"/>
      <c r="E448" s="47"/>
    </row>
    <row r="449" spans="2:5">
      <c r="B449" s="64"/>
      <c r="C449" s="79"/>
      <c r="D449" s="16"/>
      <c r="E449" s="47"/>
    </row>
    <row r="450" spans="2:5">
      <c r="B450" s="64"/>
      <c r="C450" s="79"/>
      <c r="D450" s="16"/>
      <c r="E450" s="47"/>
    </row>
    <row r="451" spans="2:5">
      <c r="B451" s="64"/>
      <c r="C451" s="79"/>
      <c r="D451" s="16"/>
      <c r="E451" s="47"/>
    </row>
    <row r="452" spans="2:5">
      <c r="B452" s="64"/>
      <c r="C452" s="79"/>
      <c r="D452" s="16"/>
      <c r="E452" s="47"/>
    </row>
    <row r="453" spans="2:5">
      <c r="B453" s="64"/>
      <c r="C453" s="79"/>
      <c r="D453" s="16"/>
      <c r="E453" s="47"/>
    </row>
    <row r="454" spans="2:5">
      <c r="B454" s="64"/>
      <c r="C454" s="79"/>
      <c r="D454" s="16"/>
      <c r="E454" s="47"/>
    </row>
    <row r="455" spans="2:5">
      <c r="B455" s="64"/>
      <c r="C455" s="79"/>
      <c r="D455" s="16"/>
      <c r="E455" s="47"/>
    </row>
    <row r="456" spans="2:5">
      <c r="B456" s="64"/>
      <c r="C456" s="79"/>
      <c r="D456" s="16"/>
      <c r="E456" s="47"/>
    </row>
    <row r="457" spans="2:5">
      <c r="B457" s="64"/>
      <c r="C457" s="79"/>
      <c r="D457" s="16"/>
      <c r="E457" s="47"/>
    </row>
    <row r="458" spans="2:5">
      <c r="B458" s="64"/>
      <c r="C458" s="79"/>
      <c r="D458" s="16"/>
      <c r="E458" s="47"/>
    </row>
    <row r="459" spans="2:5">
      <c r="B459" s="64"/>
      <c r="C459" s="79"/>
      <c r="D459" s="16"/>
      <c r="E459" s="47"/>
    </row>
    <row r="460" spans="2:5">
      <c r="B460" s="64"/>
      <c r="C460" s="79"/>
      <c r="D460" s="16"/>
      <c r="E460" s="47"/>
    </row>
    <row r="461" spans="2:5">
      <c r="B461" s="64"/>
      <c r="C461" s="79"/>
      <c r="D461" s="16"/>
      <c r="E461" s="47"/>
    </row>
    <row r="462" spans="2:5">
      <c r="B462" s="64"/>
      <c r="C462" s="79"/>
      <c r="D462" s="16"/>
      <c r="E462" s="47"/>
    </row>
    <row r="463" spans="2:5">
      <c r="B463" s="64"/>
      <c r="C463" s="79"/>
      <c r="D463" s="16"/>
      <c r="E463" s="47"/>
    </row>
    <row r="464" spans="2:5">
      <c r="B464" s="64"/>
      <c r="C464" s="79"/>
      <c r="D464" s="16"/>
      <c r="E464" s="47"/>
    </row>
    <row r="465" spans="2:5">
      <c r="B465" s="64"/>
      <c r="C465" s="79"/>
      <c r="D465" s="16"/>
      <c r="E465" s="47"/>
    </row>
    <row r="466" spans="2:5">
      <c r="B466" s="64"/>
      <c r="C466" s="79"/>
      <c r="D466" s="16"/>
      <c r="E466" s="47"/>
    </row>
    <row r="467" spans="2:5">
      <c r="B467" s="64"/>
      <c r="C467" s="79"/>
      <c r="D467" s="16"/>
      <c r="E467" s="47"/>
    </row>
    <row r="468" spans="2:5">
      <c r="B468" s="64"/>
      <c r="C468" s="79"/>
      <c r="D468" s="16"/>
      <c r="E468" s="47"/>
    </row>
    <row r="469" spans="2:5">
      <c r="B469" s="64"/>
      <c r="C469" s="79"/>
      <c r="D469" s="16"/>
      <c r="E469" s="47"/>
    </row>
    <row r="470" spans="2:5">
      <c r="B470" s="64"/>
      <c r="C470" s="79"/>
      <c r="D470" s="16"/>
      <c r="E470" s="47"/>
    </row>
    <row r="471" spans="2:5">
      <c r="B471" s="64"/>
      <c r="C471" s="79"/>
      <c r="D471" s="16"/>
      <c r="E471" s="47"/>
    </row>
    <row r="472" spans="2:5">
      <c r="B472" s="64"/>
      <c r="C472" s="79"/>
      <c r="D472" s="16"/>
      <c r="E472" s="47"/>
    </row>
    <row r="473" spans="2:5">
      <c r="B473" s="64"/>
      <c r="C473" s="79"/>
      <c r="D473" s="16"/>
      <c r="E473" s="47"/>
    </row>
    <row r="474" spans="2:5">
      <c r="B474" s="64"/>
      <c r="C474" s="79"/>
      <c r="D474" s="16"/>
      <c r="E474" s="47"/>
    </row>
    <row r="475" spans="2:5">
      <c r="B475" s="64"/>
      <c r="C475" s="79"/>
      <c r="D475" s="16"/>
      <c r="E475" s="47"/>
    </row>
    <row r="476" spans="2:5">
      <c r="B476" s="64"/>
      <c r="C476" s="79"/>
      <c r="D476" s="16"/>
      <c r="E476" s="47"/>
    </row>
    <row r="477" spans="2:5">
      <c r="B477" s="64"/>
      <c r="C477" s="79"/>
      <c r="D477" s="16"/>
      <c r="E477" s="47"/>
    </row>
    <row r="478" spans="2:5">
      <c r="B478" s="64"/>
      <c r="C478" s="79"/>
      <c r="D478" s="16"/>
      <c r="E478" s="47"/>
    </row>
    <row r="479" spans="2:5">
      <c r="B479" s="64"/>
      <c r="C479" s="79"/>
      <c r="D479" s="16"/>
      <c r="E479" s="47"/>
    </row>
    <row r="480" spans="2:5">
      <c r="B480" s="64"/>
      <c r="C480" s="79"/>
      <c r="D480" s="16"/>
      <c r="E480" s="47"/>
    </row>
    <row r="481" spans="2:5">
      <c r="B481" s="64"/>
      <c r="C481" s="79"/>
      <c r="D481" s="16"/>
      <c r="E481" s="47"/>
    </row>
    <row r="482" spans="2:5">
      <c r="B482" s="64"/>
      <c r="C482" s="79"/>
      <c r="D482" s="16"/>
      <c r="E482" s="47"/>
    </row>
    <row r="483" spans="2:5">
      <c r="B483" s="64"/>
      <c r="C483" s="79"/>
      <c r="D483" s="16"/>
      <c r="E483" s="47"/>
    </row>
    <row r="484" spans="2:5">
      <c r="B484" s="64"/>
      <c r="C484" s="79"/>
      <c r="D484" s="16"/>
      <c r="E484" s="47"/>
    </row>
    <row r="485" spans="2:5">
      <c r="B485" s="64"/>
      <c r="C485" s="79"/>
      <c r="D485" s="16"/>
      <c r="E485" s="47"/>
    </row>
    <row r="486" spans="2:5">
      <c r="B486" s="64"/>
      <c r="C486" s="79"/>
      <c r="D486" s="16"/>
      <c r="E486" s="47"/>
    </row>
    <row r="487" spans="2:5">
      <c r="B487" s="64"/>
      <c r="C487" s="79"/>
      <c r="D487" s="16"/>
      <c r="E487" s="47"/>
    </row>
    <row r="488" spans="2:5">
      <c r="B488" s="64"/>
      <c r="C488" s="79"/>
      <c r="D488" s="16"/>
      <c r="E488" s="47"/>
    </row>
    <row r="489" spans="2:5">
      <c r="B489" s="64"/>
      <c r="C489" s="79"/>
      <c r="D489" s="16"/>
      <c r="E489" s="47"/>
    </row>
    <row r="490" spans="2:5">
      <c r="B490" s="64"/>
      <c r="C490" s="79"/>
      <c r="D490" s="16"/>
      <c r="E490" s="47"/>
    </row>
    <row r="491" spans="2:5">
      <c r="B491" s="64"/>
      <c r="C491" s="79"/>
      <c r="D491" s="16"/>
      <c r="E491" s="47"/>
    </row>
    <row r="492" spans="2:5">
      <c r="B492" s="64"/>
      <c r="C492" s="79"/>
      <c r="D492" s="16"/>
      <c r="E492" s="47"/>
    </row>
    <row r="493" spans="2:5">
      <c r="B493" s="64"/>
      <c r="C493" s="79"/>
      <c r="D493" s="16"/>
      <c r="E493" s="47"/>
    </row>
    <row r="494" spans="2:5">
      <c r="B494" s="64"/>
      <c r="C494" s="79"/>
      <c r="D494" s="16"/>
      <c r="E494" s="47"/>
    </row>
    <row r="495" spans="2:5">
      <c r="B495" s="64"/>
      <c r="C495" s="79"/>
      <c r="D495" s="16"/>
      <c r="E495" s="47"/>
    </row>
    <row r="496" spans="2:5">
      <c r="B496" s="64"/>
      <c r="C496" s="79"/>
      <c r="D496" s="16"/>
      <c r="E496" s="47"/>
    </row>
    <row r="497" spans="2:5">
      <c r="B497" s="64"/>
      <c r="C497" s="79"/>
      <c r="D497" s="16"/>
      <c r="E497" s="47"/>
    </row>
    <row r="498" spans="2:5">
      <c r="B498" s="64"/>
      <c r="C498" s="79"/>
      <c r="D498" s="16"/>
      <c r="E498" s="47"/>
    </row>
    <row r="499" spans="2:5">
      <c r="B499" s="64"/>
      <c r="C499" s="79"/>
      <c r="D499" s="16"/>
      <c r="E499" s="47"/>
    </row>
    <row r="500" spans="2:5">
      <c r="B500" s="64"/>
      <c r="C500" s="79"/>
      <c r="D500" s="16"/>
      <c r="E500" s="47"/>
    </row>
    <row r="501" spans="2:5">
      <c r="B501" s="64"/>
      <c r="C501" s="79"/>
      <c r="D501" s="16"/>
      <c r="E501" s="47"/>
    </row>
    <row r="502" spans="2:5">
      <c r="B502" s="64"/>
      <c r="C502" s="79"/>
      <c r="D502" s="16"/>
      <c r="E502" s="47"/>
    </row>
    <row r="503" spans="2:5">
      <c r="B503" s="64"/>
      <c r="C503" s="79"/>
      <c r="D503" s="16"/>
      <c r="E503" s="47"/>
    </row>
    <row r="504" spans="2:5">
      <c r="B504" s="64"/>
      <c r="C504" s="79"/>
      <c r="D504" s="16"/>
      <c r="E504" s="47"/>
    </row>
    <row r="505" spans="2:5">
      <c r="B505" s="64"/>
      <c r="C505" s="79"/>
      <c r="D505" s="16"/>
      <c r="E505" s="47"/>
    </row>
    <row r="506" spans="2:5">
      <c r="B506" s="64"/>
      <c r="C506" s="79"/>
      <c r="D506" s="16"/>
      <c r="E506" s="47"/>
    </row>
    <row r="507" spans="2:5">
      <c r="B507" s="64"/>
      <c r="C507" s="79"/>
      <c r="D507" s="16"/>
      <c r="E507" s="47"/>
    </row>
    <row r="508" spans="2:5">
      <c r="B508" s="64"/>
      <c r="C508" s="79"/>
      <c r="D508" s="16"/>
      <c r="E508" s="47"/>
    </row>
    <row r="509" spans="2:5">
      <c r="B509" s="64"/>
      <c r="C509" s="79"/>
      <c r="D509" s="16"/>
      <c r="E509" s="47"/>
    </row>
    <row r="510" spans="2:5">
      <c r="B510" s="64"/>
      <c r="C510" s="79"/>
      <c r="D510" s="16"/>
      <c r="E510" s="47"/>
    </row>
    <row r="511" spans="2:5">
      <c r="B511" s="64"/>
      <c r="C511" s="79"/>
      <c r="D511" s="16"/>
      <c r="E511" s="47"/>
    </row>
    <row r="512" spans="2:5">
      <c r="B512" s="64"/>
      <c r="C512" s="79"/>
      <c r="D512" s="16"/>
      <c r="E512" s="47"/>
    </row>
    <row r="513" spans="2:5">
      <c r="B513" s="64"/>
      <c r="C513" s="79"/>
      <c r="D513" s="16"/>
      <c r="E513" s="47"/>
    </row>
    <row r="514" spans="2:5">
      <c r="B514" s="64"/>
      <c r="C514" s="79"/>
      <c r="D514" s="16"/>
      <c r="E514" s="47"/>
    </row>
    <row r="515" spans="2:5">
      <c r="B515" s="64"/>
      <c r="C515" s="79"/>
      <c r="D515" s="16"/>
      <c r="E515" s="47"/>
    </row>
    <row r="516" spans="2:5">
      <c r="B516" s="64"/>
      <c r="C516" s="79"/>
      <c r="D516" s="16"/>
      <c r="E516" s="47"/>
    </row>
    <row r="517" spans="2:5">
      <c r="B517" s="64"/>
      <c r="C517" s="79"/>
      <c r="D517" s="16"/>
      <c r="E517" s="47"/>
    </row>
    <row r="518" spans="2:5">
      <c r="B518" s="64"/>
      <c r="C518" s="79"/>
      <c r="D518" s="16"/>
      <c r="E518" s="47"/>
    </row>
    <row r="519" spans="2:5">
      <c r="B519" s="64"/>
      <c r="C519" s="79"/>
      <c r="D519" s="16"/>
      <c r="E519" s="47"/>
    </row>
    <row r="520" spans="2:5">
      <c r="B520" s="64"/>
      <c r="C520" s="79"/>
      <c r="D520" s="16"/>
      <c r="E520" s="47"/>
    </row>
    <row r="521" spans="2:5">
      <c r="B521" s="64"/>
      <c r="C521" s="79"/>
      <c r="D521" s="16"/>
      <c r="E521" s="47"/>
    </row>
    <row r="522" spans="2:5">
      <c r="B522" s="64"/>
      <c r="C522" s="79"/>
      <c r="D522" s="16"/>
      <c r="E522" s="47"/>
    </row>
    <row r="523" spans="2:5">
      <c r="B523" s="64"/>
      <c r="C523" s="79"/>
      <c r="D523" s="16"/>
      <c r="E523" s="47"/>
    </row>
    <row r="524" spans="2:5">
      <c r="B524" s="64"/>
      <c r="C524" s="79"/>
      <c r="D524" s="16"/>
      <c r="E524" s="47"/>
    </row>
    <row r="525" spans="2:5">
      <c r="B525" s="64"/>
      <c r="C525" s="79"/>
      <c r="D525" s="16"/>
      <c r="E525" s="47"/>
    </row>
    <row r="526" spans="2:5">
      <c r="B526" s="64"/>
      <c r="C526" s="79"/>
      <c r="D526" s="16"/>
      <c r="E526" s="47"/>
    </row>
    <row r="527" spans="2:5">
      <c r="B527" s="64"/>
      <c r="C527" s="79"/>
      <c r="D527" s="16"/>
      <c r="E527" s="47"/>
    </row>
    <row r="528" spans="2:5">
      <c r="B528" s="64"/>
      <c r="C528" s="79"/>
      <c r="D528" s="16"/>
      <c r="E528" s="47"/>
    </row>
    <row r="529" spans="2:5">
      <c r="B529" s="64"/>
      <c r="C529" s="79"/>
      <c r="D529" s="16"/>
      <c r="E529" s="47"/>
    </row>
    <row r="530" spans="2:5">
      <c r="B530" s="64"/>
      <c r="C530" s="79"/>
      <c r="D530" s="16"/>
      <c r="E530" s="47"/>
    </row>
    <row r="531" spans="2:5">
      <c r="B531" s="64"/>
      <c r="C531" s="79"/>
      <c r="D531" s="16"/>
      <c r="E531" s="47"/>
    </row>
    <row r="532" spans="2:5">
      <c r="B532" s="64"/>
      <c r="C532" s="79"/>
      <c r="D532" s="16"/>
      <c r="E532" s="47"/>
    </row>
    <row r="533" spans="2:5">
      <c r="B533" s="64"/>
      <c r="C533" s="79"/>
      <c r="D533" s="16"/>
      <c r="E533" s="47"/>
    </row>
    <row r="534" spans="2:5">
      <c r="B534" s="64"/>
      <c r="C534" s="79"/>
      <c r="D534" s="16"/>
      <c r="E534" s="47"/>
    </row>
    <row r="535" spans="2:5">
      <c r="B535" s="64"/>
      <c r="C535" s="79"/>
      <c r="D535" s="16"/>
      <c r="E535" s="47"/>
    </row>
    <row r="536" spans="2:5">
      <c r="B536" s="64"/>
      <c r="C536" s="79"/>
      <c r="D536" s="16"/>
      <c r="E536" s="47"/>
    </row>
    <row r="537" spans="2:5">
      <c r="B537" s="64"/>
      <c r="C537" s="79"/>
      <c r="D537" s="16"/>
      <c r="E537" s="47"/>
    </row>
    <row r="538" spans="2:5">
      <c r="B538" s="64"/>
      <c r="C538" s="79"/>
      <c r="D538" s="16"/>
      <c r="E538" s="47"/>
    </row>
    <row r="539" spans="2:5">
      <c r="B539" s="64"/>
      <c r="C539" s="79"/>
      <c r="D539" s="16"/>
      <c r="E539" s="47"/>
    </row>
    <row r="540" spans="2:5">
      <c r="B540" s="64"/>
      <c r="C540" s="79"/>
      <c r="D540" s="16"/>
      <c r="E540" s="47"/>
    </row>
    <row r="541" spans="2:5">
      <c r="B541" s="64"/>
      <c r="C541" s="79"/>
      <c r="D541" s="16"/>
      <c r="E541" s="47"/>
    </row>
    <row r="542" spans="2:5">
      <c r="B542" s="64"/>
      <c r="C542" s="79"/>
      <c r="D542" s="16"/>
      <c r="E542" s="47"/>
    </row>
    <row r="543" spans="2:5">
      <c r="B543" s="64"/>
      <c r="C543" s="79"/>
      <c r="D543" s="16"/>
      <c r="E543" s="47"/>
    </row>
    <row r="544" spans="2:5">
      <c r="B544" s="64"/>
      <c r="C544" s="79"/>
      <c r="D544" s="16"/>
      <c r="E544" s="47"/>
    </row>
    <row r="545" spans="2:5">
      <c r="B545" s="64"/>
      <c r="C545" s="79"/>
      <c r="D545" s="16"/>
      <c r="E545" s="47"/>
    </row>
    <row r="546" spans="2:5">
      <c r="B546" s="64"/>
      <c r="C546" s="79"/>
      <c r="D546" s="16"/>
      <c r="E546" s="47"/>
    </row>
    <row r="547" spans="2:5">
      <c r="B547" s="64"/>
      <c r="C547" s="79"/>
      <c r="D547" s="16"/>
      <c r="E547" s="47"/>
    </row>
    <row r="548" spans="2:5">
      <c r="B548" s="64"/>
      <c r="C548" s="79"/>
      <c r="D548" s="16"/>
      <c r="E548" s="47"/>
    </row>
    <row r="549" spans="2:5">
      <c r="B549" s="64"/>
      <c r="C549" s="79"/>
      <c r="D549" s="16"/>
      <c r="E549" s="47"/>
    </row>
    <row r="550" spans="2:5">
      <c r="B550" s="64"/>
      <c r="C550" s="79"/>
      <c r="D550" s="16"/>
      <c r="E550" s="47"/>
    </row>
    <row r="551" spans="2:5">
      <c r="B551" s="64"/>
      <c r="C551" s="79"/>
      <c r="D551" s="16"/>
      <c r="E551" s="47"/>
    </row>
    <row r="552" spans="2:5">
      <c r="B552" s="64"/>
      <c r="C552" s="79"/>
      <c r="D552" s="16"/>
      <c r="E552" s="47"/>
    </row>
    <row r="553" spans="2:5">
      <c r="B553" s="64"/>
      <c r="C553" s="79"/>
      <c r="D553" s="16"/>
      <c r="E553" s="47"/>
    </row>
    <row r="554" spans="2:5">
      <c r="B554" s="64"/>
      <c r="C554" s="79"/>
      <c r="D554" s="16"/>
      <c r="E554" s="47"/>
    </row>
    <row r="555" spans="2:5">
      <c r="B555" s="64"/>
      <c r="C555" s="79"/>
      <c r="D555" s="16"/>
      <c r="E555" s="47"/>
    </row>
    <row r="556" spans="2:5">
      <c r="B556" s="64"/>
      <c r="C556" s="79"/>
      <c r="D556" s="16"/>
      <c r="E556" s="47"/>
    </row>
    <row r="557" spans="2:5">
      <c r="B557" s="64"/>
      <c r="C557" s="79"/>
      <c r="D557" s="16"/>
      <c r="E557" s="47"/>
    </row>
    <row r="558" spans="2:5">
      <c r="B558" s="64"/>
      <c r="C558" s="79"/>
      <c r="D558" s="16"/>
      <c r="E558" s="47"/>
    </row>
    <row r="559" spans="2:5">
      <c r="B559" s="64"/>
      <c r="C559" s="79"/>
      <c r="D559" s="16"/>
      <c r="E559" s="47"/>
    </row>
    <row r="560" spans="2:5">
      <c r="B560" s="64"/>
      <c r="C560" s="79"/>
      <c r="D560" s="16"/>
      <c r="E560" s="47"/>
    </row>
    <row r="561" spans="2:5">
      <c r="B561" s="64"/>
      <c r="C561" s="79"/>
      <c r="D561" s="16"/>
      <c r="E561" s="47"/>
    </row>
    <row r="562" spans="2:5">
      <c r="B562" s="64"/>
      <c r="C562" s="79"/>
      <c r="D562" s="16"/>
      <c r="E562" s="47"/>
    </row>
    <row r="563" spans="2:5">
      <c r="B563" s="64"/>
      <c r="C563" s="79"/>
      <c r="D563" s="16"/>
      <c r="E563" s="47"/>
    </row>
    <row r="564" spans="2:5">
      <c r="B564" s="64"/>
      <c r="C564" s="79"/>
      <c r="D564" s="16"/>
      <c r="E564" s="47"/>
    </row>
    <row r="565" spans="2:5">
      <c r="B565" s="64"/>
      <c r="C565" s="79"/>
      <c r="D565" s="16"/>
      <c r="E565" s="47"/>
    </row>
    <row r="566" spans="2:5">
      <c r="B566" s="64"/>
      <c r="C566" s="79"/>
      <c r="D566" s="16"/>
      <c r="E566" s="47"/>
    </row>
    <row r="567" spans="2:5">
      <c r="B567" s="64"/>
      <c r="C567" s="79"/>
      <c r="D567" s="16"/>
      <c r="E567" s="47"/>
    </row>
    <row r="568" spans="2:5">
      <c r="B568" s="64"/>
      <c r="C568" s="79"/>
      <c r="D568" s="16"/>
      <c r="E568" s="47"/>
    </row>
    <row r="569" spans="2:5">
      <c r="B569" s="64"/>
      <c r="C569" s="79"/>
      <c r="D569" s="16"/>
      <c r="E569" s="47"/>
    </row>
    <row r="570" spans="2:5">
      <c r="B570" s="64"/>
      <c r="C570" s="79"/>
      <c r="D570" s="16"/>
      <c r="E570" s="47"/>
    </row>
    <row r="571" spans="2:5">
      <c r="B571" s="64"/>
      <c r="C571" s="79"/>
      <c r="D571" s="16"/>
      <c r="E571" s="47"/>
    </row>
    <row r="572" spans="2:5">
      <c r="B572" s="64"/>
      <c r="C572" s="79"/>
      <c r="D572" s="16"/>
      <c r="E572" s="47"/>
    </row>
    <row r="573" spans="2:5">
      <c r="B573" s="64"/>
      <c r="C573" s="79"/>
      <c r="D573" s="16"/>
      <c r="E573" s="47"/>
    </row>
    <row r="574" spans="2:5">
      <c r="B574" s="64"/>
      <c r="C574" s="79"/>
      <c r="D574" s="16"/>
      <c r="E574" s="47"/>
    </row>
    <row r="575" spans="2:5">
      <c r="B575" s="64"/>
      <c r="C575" s="79"/>
      <c r="D575" s="16"/>
      <c r="E575" s="47"/>
    </row>
    <row r="576" spans="2:5">
      <c r="B576" s="64"/>
      <c r="C576" s="79"/>
      <c r="D576" s="16"/>
      <c r="E576" s="47"/>
    </row>
    <row r="577" spans="2:5">
      <c r="B577" s="64"/>
      <c r="C577" s="79"/>
      <c r="D577" s="16"/>
      <c r="E577" s="47"/>
    </row>
    <row r="578" spans="2:5">
      <c r="B578" s="64"/>
      <c r="C578" s="79"/>
      <c r="D578" s="16"/>
      <c r="E578" s="47"/>
    </row>
    <row r="579" spans="2:5">
      <c r="B579" s="64"/>
      <c r="C579" s="79"/>
      <c r="D579" s="16"/>
      <c r="E579" s="47"/>
    </row>
    <row r="580" spans="2:5">
      <c r="B580" s="64"/>
      <c r="C580" s="79"/>
      <c r="D580" s="16"/>
      <c r="E580" s="47"/>
    </row>
    <row r="581" spans="2:5">
      <c r="B581" s="64"/>
      <c r="C581" s="79"/>
      <c r="D581" s="16"/>
      <c r="E581" s="47"/>
    </row>
    <row r="582" spans="2:5">
      <c r="B582" s="64"/>
      <c r="C582" s="79"/>
      <c r="D582" s="16"/>
      <c r="E582" s="47"/>
    </row>
    <row r="583" spans="2:5">
      <c r="B583" s="64"/>
      <c r="C583" s="79"/>
      <c r="D583" s="16"/>
      <c r="E583" s="47"/>
    </row>
    <row r="584" spans="2:5">
      <c r="B584" s="64"/>
      <c r="C584" s="79"/>
      <c r="D584" s="16"/>
      <c r="E584" s="47"/>
    </row>
    <row r="585" spans="2:5">
      <c r="B585" s="64"/>
      <c r="C585" s="79"/>
      <c r="D585" s="16"/>
      <c r="E585" s="47"/>
    </row>
    <row r="586" spans="2:5">
      <c r="B586" s="64"/>
      <c r="C586" s="79"/>
      <c r="D586" s="16"/>
      <c r="E586" s="47"/>
    </row>
    <row r="587" spans="2:5">
      <c r="B587" s="64"/>
      <c r="C587" s="79"/>
      <c r="D587" s="16"/>
      <c r="E587" s="47"/>
    </row>
    <row r="588" spans="2:5">
      <c r="B588" s="64"/>
      <c r="C588" s="79"/>
      <c r="D588" s="16"/>
      <c r="E588" s="47"/>
    </row>
    <row r="589" spans="2:5">
      <c r="B589" s="64"/>
      <c r="C589" s="79"/>
      <c r="D589" s="16"/>
      <c r="E589" s="47"/>
    </row>
    <row r="590" spans="2:5">
      <c r="B590" s="64"/>
      <c r="C590" s="79"/>
      <c r="D590" s="16"/>
      <c r="E590" s="47"/>
    </row>
    <row r="591" spans="2:5">
      <c r="B591" s="64"/>
      <c r="C591" s="79"/>
      <c r="D591" s="16"/>
      <c r="E591" s="47"/>
    </row>
    <row r="592" spans="2:5">
      <c r="B592" s="64"/>
      <c r="C592" s="79"/>
      <c r="D592" s="16"/>
      <c r="E592" s="47"/>
    </row>
    <row r="593" spans="2:5">
      <c r="B593" s="64"/>
      <c r="C593" s="79"/>
      <c r="D593" s="16"/>
      <c r="E593" s="47"/>
    </row>
    <row r="594" spans="2:5">
      <c r="B594" s="64"/>
      <c r="C594" s="79"/>
      <c r="D594" s="16"/>
      <c r="E594" s="47"/>
    </row>
    <row r="595" spans="2:5">
      <c r="B595" s="64"/>
      <c r="C595" s="79"/>
      <c r="D595" s="16"/>
      <c r="E595" s="47"/>
    </row>
    <row r="596" spans="2:5">
      <c r="B596" s="64"/>
      <c r="C596" s="79"/>
      <c r="D596" s="16"/>
      <c r="E596" s="47"/>
    </row>
    <row r="597" spans="2:5">
      <c r="B597" s="64"/>
      <c r="C597" s="79"/>
      <c r="D597" s="16"/>
      <c r="E597" s="47"/>
    </row>
    <row r="598" spans="2:5">
      <c r="B598" s="64"/>
      <c r="C598" s="79"/>
      <c r="D598" s="16"/>
      <c r="E598" s="47"/>
    </row>
    <row r="599" spans="2:5">
      <c r="B599" s="64"/>
      <c r="C599" s="79"/>
      <c r="D599" s="16"/>
      <c r="E599" s="47"/>
    </row>
    <row r="600" spans="2:5">
      <c r="B600" s="64"/>
      <c r="C600" s="79"/>
      <c r="D600" s="16"/>
      <c r="E600" s="47"/>
    </row>
    <row r="601" spans="2:5">
      <c r="B601" s="64"/>
      <c r="C601" s="79"/>
      <c r="D601" s="16"/>
      <c r="E601" s="47"/>
    </row>
    <row r="602" spans="2:5">
      <c r="B602" s="64"/>
      <c r="C602" s="79"/>
      <c r="D602" s="16"/>
      <c r="E602" s="47"/>
    </row>
    <row r="603" spans="2:5">
      <c r="B603" s="64"/>
      <c r="C603" s="79"/>
      <c r="D603" s="16"/>
      <c r="E603" s="47"/>
    </row>
    <row r="604" spans="2:5">
      <c r="B604" s="64"/>
      <c r="C604" s="79"/>
      <c r="D604" s="16"/>
      <c r="E604" s="47"/>
    </row>
    <row r="605" spans="2:5">
      <c r="B605" s="64"/>
      <c r="C605" s="79"/>
      <c r="D605" s="16"/>
      <c r="E605" s="47"/>
    </row>
    <row r="606" spans="2:5">
      <c r="B606" s="64"/>
      <c r="C606" s="79"/>
      <c r="D606" s="16"/>
      <c r="E606" s="47"/>
    </row>
    <row r="607" spans="2:5">
      <c r="B607" s="64"/>
      <c r="C607" s="79"/>
      <c r="D607" s="16"/>
      <c r="E607" s="47"/>
    </row>
    <row r="608" spans="2:5">
      <c r="B608" s="64"/>
      <c r="C608" s="79"/>
      <c r="D608" s="16"/>
      <c r="E608" s="47"/>
    </row>
    <row r="609" spans="2:5">
      <c r="B609" s="64"/>
      <c r="C609" s="79"/>
      <c r="D609" s="16"/>
      <c r="E609" s="47"/>
    </row>
    <row r="610" spans="2:5">
      <c r="B610" s="64"/>
      <c r="C610" s="79"/>
      <c r="D610" s="16"/>
      <c r="E610" s="47"/>
    </row>
    <row r="611" spans="2:5">
      <c r="B611" s="64"/>
      <c r="C611" s="79"/>
      <c r="D611" s="16"/>
      <c r="E611" s="47"/>
    </row>
    <row r="612" spans="2:5">
      <c r="B612" s="64"/>
      <c r="C612" s="79"/>
      <c r="D612" s="16"/>
      <c r="E612" s="47"/>
    </row>
    <row r="613" spans="2:5">
      <c r="B613" s="64"/>
      <c r="C613" s="79"/>
      <c r="D613" s="16"/>
      <c r="E613" s="47"/>
    </row>
    <row r="614" spans="2:5">
      <c r="B614" s="64"/>
      <c r="C614" s="79"/>
      <c r="D614" s="16"/>
      <c r="E614" s="47"/>
    </row>
    <row r="615" spans="2:5">
      <c r="B615" s="64"/>
      <c r="C615" s="79"/>
      <c r="D615" s="16"/>
      <c r="E615" s="47"/>
    </row>
    <row r="616" spans="2:5">
      <c r="B616" s="64"/>
      <c r="C616" s="79"/>
      <c r="D616" s="16"/>
      <c r="E616" s="47"/>
    </row>
    <row r="617" spans="2:5">
      <c r="B617" s="64"/>
      <c r="C617" s="79"/>
      <c r="D617" s="16"/>
      <c r="E617" s="47"/>
    </row>
    <row r="618" spans="2:5">
      <c r="B618" s="64"/>
      <c r="C618" s="79"/>
      <c r="D618" s="16"/>
      <c r="E618" s="47"/>
    </row>
    <row r="619" spans="2:5">
      <c r="B619" s="64"/>
      <c r="C619" s="79"/>
      <c r="D619" s="16"/>
      <c r="E619" s="47"/>
    </row>
    <row r="620" spans="2:5">
      <c r="B620" s="64"/>
      <c r="C620" s="79"/>
      <c r="D620" s="16"/>
      <c r="E620" s="47"/>
    </row>
    <row r="621" spans="2:5">
      <c r="B621" s="64"/>
      <c r="C621" s="79"/>
      <c r="D621" s="16"/>
      <c r="E621" s="47"/>
    </row>
    <row r="622" spans="2:5">
      <c r="B622" s="64"/>
      <c r="C622" s="79"/>
      <c r="D622" s="16"/>
      <c r="E622" s="47"/>
    </row>
    <row r="623" spans="2:5">
      <c r="B623" s="64"/>
      <c r="C623" s="79"/>
      <c r="D623" s="16"/>
      <c r="E623" s="47"/>
    </row>
    <row r="624" spans="2:5">
      <c r="B624" s="64"/>
      <c r="C624" s="79"/>
      <c r="D624" s="16"/>
      <c r="E624" s="47"/>
    </row>
    <row r="625" spans="2:5">
      <c r="B625" s="64"/>
      <c r="C625" s="79"/>
      <c r="D625" s="16"/>
      <c r="E625" s="47"/>
    </row>
    <row r="626" spans="2:5">
      <c r="B626" s="64"/>
      <c r="C626" s="79"/>
      <c r="D626" s="16"/>
      <c r="E626" s="47"/>
    </row>
    <row r="627" spans="2:5">
      <c r="B627" s="64"/>
      <c r="C627" s="79"/>
      <c r="D627" s="16"/>
      <c r="E627" s="47"/>
    </row>
    <row r="628" spans="2:5">
      <c r="B628" s="64"/>
      <c r="C628" s="79"/>
      <c r="D628" s="16"/>
      <c r="E628" s="47"/>
    </row>
    <row r="629" spans="2:5">
      <c r="B629" s="64"/>
      <c r="C629" s="79"/>
      <c r="D629" s="16"/>
      <c r="E629" s="47"/>
    </row>
    <row r="630" spans="2:5">
      <c r="B630" s="64"/>
      <c r="C630" s="79"/>
      <c r="D630" s="16"/>
      <c r="E630" s="47"/>
    </row>
    <row r="631" spans="2:5">
      <c r="B631" s="64"/>
      <c r="C631" s="79"/>
      <c r="D631" s="16"/>
      <c r="E631" s="47"/>
    </row>
    <row r="632" spans="2:5">
      <c r="B632" s="64"/>
      <c r="C632" s="79"/>
      <c r="D632" s="16"/>
      <c r="E632" s="47"/>
    </row>
    <row r="633" spans="2:5">
      <c r="B633" s="64"/>
      <c r="C633" s="79"/>
      <c r="D633" s="16"/>
      <c r="E633" s="47"/>
    </row>
    <row r="634" spans="2:5">
      <c r="B634" s="64"/>
      <c r="C634" s="79"/>
      <c r="D634" s="16"/>
      <c r="E634" s="47"/>
    </row>
    <row r="635" spans="2:5">
      <c r="B635" s="64"/>
      <c r="C635" s="79"/>
      <c r="D635" s="16"/>
      <c r="E635" s="47"/>
    </row>
    <row r="636" spans="2:5">
      <c r="B636" s="64"/>
      <c r="C636" s="79"/>
      <c r="D636" s="16"/>
      <c r="E636" s="47"/>
    </row>
    <row r="637" spans="2:5">
      <c r="B637" s="64"/>
      <c r="C637" s="79"/>
      <c r="D637" s="16"/>
      <c r="E637" s="47"/>
    </row>
    <row r="638" spans="2:5">
      <c r="B638" s="64"/>
      <c r="C638" s="79"/>
      <c r="D638" s="16"/>
      <c r="E638" s="47"/>
    </row>
    <row r="639" spans="2:5">
      <c r="B639" s="64"/>
      <c r="C639" s="79"/>
      <c r="D639" s="16"/>
      <c r="E639" s="47"/>
    </row>
    <row r="640" spans="2:5">
      <c r="B640" s="64"/>
      <c r="C640" s="79"/>
      <c r="D640" s="16"/>
      <c r="E640" s="47"/>
    </row>
    <row r="641" spans="2:5">
      <c r="B641" s="64"/>
      <c r="C641" s="79"/>
      <c r="D641" s="16"/>
      <c r="E641" s="47"/>
    </row>
    <row r="642" spans="2:5">
      <c r="B642" s="64"/>
      <c r="C642" s="79"/>
      <c r="D642" s="16"/>
      <c r="E642" s="47"/>
    </row>
    <row r="643" spans="2:5">
      <c r="B643" s="64"/>
      <c r="C643" s="79"/>
      <c r="D643" s="16"/>
      <c r="E643" s="47"/>
    </row>
    <row r="644" spans="2:5">
      <c r="B644" s="64"/>
      <c r="C644" s="79"/>
      <c r="D644" s="16"/>
      <c r="E644" s="47"/>
    </row>
    <row r="645" spans="2:5">
      <c r="B645" s="64"/>
      <c r="C645" s="79"/>
      <c r="D645" s="16"/>
      <c r="E645" s="47"/>
    </row>
    <row r="646" spans="2:5">
      <c r="B646" s="64"/>
      <c r="C646" s="79"/>
      <c r="D646" s="16"/>
      <c r="E646" s="47"/>
    </row>
    <row r="647" spans="2:5">
      <c r="B647" s="64"/>
      <c r="C647" s="79"/>
      <c r="D647" s="16"/>
      <c r="E647" s="47"/>
    </row>
    <row r="648" spans="2:5">
      <c r="B648" s="64"/>
      <c r="C648" s="79"/>
      <c r="D648" s="16"/>
      <c r="E648" s="47"/>
    </row>
    <row r="649" spans="2:5">
      <c r="B649" s="64"/>
      <c r="C649" s="79"/>
      <c r="D649" s="16"/>
      <c r="E649" s="47"/>
    </row>
    <row r="650" spans="2:5">
      <c r="B650" s="64"/>
      <c r="C650" s="79"/>
      <c r="D650" s="16"/>
      <c r="E650" s="47"/>
    </row>
    <row r="651" spans="2:5">
      <c r="B651" s="64"/>
      <c r="C651" s="79"/>
      <c r="D651" s="16"/>
      <c r="E651" s="47"/>
    </row>
    <row r="652" spans="2:5">
      <c r="B652" s="64"/>
      <c r="C652" s="79"/>
      <c r="D652" s="16"/>
      <c r="E652" s="47"/>
    </row>
    <row r="653" spans="2:5">
      <c r="B653" s="64"/>
      <c r="C653" s="79"/>
      <c r="D653" s="16"/>
      <c r="E653" s="47"/>
    </row>
    <row r="654" spans="2:5">
      <c r="B654" s="64"/>
      <c r="C654" s="79"/>
      <c r="D654" s="16"/>
      <c r="E654" s="47"/>
    </row>
    <row r="655" spans="2:5">
      <c r="B655" s="64"/>
      <c r="C655" s="79"/>
      <c r="D655" s="16"/>
      <c r="E655" s="47"/>
    </row>
    <row r="656" spans="2:5">
      <c r="B656" s="64"/>
      <c r="C656" s="79"/>
      <c r="D656" s="16"/>
      <c r="E656" s="47"/>
    </row>
    <row r="657" spans="2:5">
      <c r="B657" s="64"/>
      <c r="C657" s="79"/>
      <c r="D657" s="16"/>
      <c r="E657" s="47"/>
    </row>
    <row r="658" spans="2:5">
      <c r="B658" s="64"/>
      <c r="C658" s="79"/>
      <c r="D658" s="16"/>
      <c r="E658" s="47"/>
    </row>
    <row r="659" spans="2:5">
      <c r="B659" s="64"/>
      <c r="C659" s="79"/>
      <c r="D659" s="16"/>
      <c r="E659" s="47"/>
    </row>
    <row r="660" spans="2:5">
      <c r="B660" s="64"/>
      <c r="C660" s="79"/>
      <c r="D660" s="16"/>
      <c r="E660" s="47"/>
    </row>
    <row r="661" spans="2:5">
      <c r="B661" s="64"/>
      <c r="C661" s="79"/>
      <c r="D661" s="16"/>
      <c r="E661" s="47"/>
    </row>
    <row r="662" spans="2:5">
      <c r="B662" s="64"/>
      <c r="C662" s="79"/>
      <c r="D662" s="16"/>
      <c r="E662" s="47"/>
    </row>
    <row r="663" spans="2:5">
      <c r="B663" s="64"/>
      <c r="C663" s="79"/>
      <c r="D663" s="16"/>
      <c r="E663" s="47"/>
    </row>
    <row r="664" spans="2:5">
      <c r="B664" s="64"/>
      <c r="C664" s="79"/>
      <c r="D664" s="16"/>
      <c r="E664" s="47"/>
    </row>
    <row r="665" spans="2:5">
      <c r="B665" s="64"/>
      <c r="C665" s="79"/>
      <c r="D665" s="16"/>
      <c r="E665" s="47"/>
    </row>
    <row r="666" spans="2:5">
      <c r="B666" s="64"/>
      <c r="C666" s="79"/>
      <c r="D666" s="16"/>
      <c r="E666" s="47"/>
    </row>
    <row r="667" spans="2:5">
      <c r="B667" s="64"/>
      <c r="C667" s="79"/>
      <c r="D667" s="16"/>
      <c r="E667" s="47"/>
    </row>
    <row r="668" spans="2:5">
      <c r="B668" s="64"/>
      <c r="C668" s="79"/>
      <c r="D668" s="16"/>
      <c r="E668" s="47"/>
    </row>
    <row r="669" spans="2:5">
      <c r="B669" s="64"/>
      <c r="C669" s="79"/>
      <c r="D669" s="16"/>
      <c r="E669" s="47"/>
    </row>
    <row r="670" spans="2:5">
      <c r="B670" s="64"/>
      <c r="C670" s="79"/>
      <c r="D670" s="16"/>
      <c r="E670" s="47"/>
    </row>
    <row r="671" spans="2:5">
      <c r="B671" s="64"/>
      <c r="C671" s="79"/>
      <c r="D671" s="16"/>
      <c r="E671" s="47"/>
    </row>
    <row r="672" spans="2:5">
      <c r="B672" s="64"/>
      <c r="C672" s="79"/>
      <c r="D672" s="16"/>
      <c r="E672" s="47"/>
    </row>
    <row r="673" spans="2:5">
      <c r="B673" s="64"/>
      <c r="C673" s="79"/>
      <c r="D673" s="16"/>
      <c r="E673" s="47"/>
    </row>
    <row r="674" spans="2:5">
      <c r="B674" s="64"/>
      <c r="C674" s="79"/>
      <c r="D674" s="16"/>
      <c r="E674" s="47"/>
    </row>
    <row r="675" spans="2:5">
      <c r="B675" s="64"/>
      <c r="C675" s="79"/>
      <c r="D675" s="16"/>
      <c r="E675" s="47"/>
    </row>
    <row r="676" spans="2:5">
      <c r="B676" s="64"/>
      <c r="C676" s="79"/>
      <c r="D676" s="16"/>
      <c r="E676" s="47"/>
    </row>
    <row r="677" spans="2:5">
      <c r="B677" s="64"/>
      <c r="C677" s="79"/>
      <c r="D677" s="16"/>
      <c r="E677" s="47"/>
    </row>
    <row r="678" spans="2:5">
      <c r="B678" s="64"/>
      <c r="C678" s="79"/>
      <c r="D678" s="16"/>
      <c r="E678" s="47"/>
    </row>
    <row r="679" spans="2:5">
      <c r="B679" s="64"/>
      <c r="C679" s="79"/>
      <c r="D679" s="16"/>
      <c r="E679" s="47"/>
    </row>
    <row r="680" spans="2:5">
      <c r="B680" s="64"/>
      <c r="C680" s="79"/>
      <c r="D680" s="16"/>
      <c r="E680" s="47"/>
    </row>
    <row r="681" spans="2:5">
      <c r="B681" s="64"/>
      <c r="C681" s="79"/>
      <c r="D681" s="16"/>
      <c r="E681" s="47"/>
    </row>
    <row r="682" spans="2:5">
      <c r="B682" s="64"/>
      <c r="C682" s="79"/>
      <c r="D682" s="16"/>
      <c r="E682" s="47"/>
    </row>
    <row r="683" spans="2:5">
      <c r="B683" s="64"/>
      <c r="C683" s="79"/>
      <c r="D683" s="16"/>
      <c r="E683" s="47"/>
    </row>
    <row r="684" spans="2:5">
      <c r="B684" s="64"/>
      <c r="C684" s="79"/>
      <c r="D684" s="16"/>
      <c r="E684" s="47"/>
    </row>
    <row r="685" spans="2:5">
      <c r="B685" s="64"/>
      <c r="C685" s="79"/>
      <c r="D685" s="16"/>
      <c r="E685" s="47"/>
    </row>
    <row r="686" spans="2:5">
      <c r="B686" s="64"/>
      <c r="C686" s="79"/>
      <c r="D686" s="16"/>
      <c r="E686" s="47"/>
    </row>
    <row r="687" spans="2:5">
      <c r="B687" s="64"/>
      <c r="C687" s="79"/>
      <c r="D687" s="16"/>
      <c r="E687" s="47"/>
    </row>
    <row r="688" spans="2:5">
      <c r="B688" s="64"/>
      <c r="C688" s="79"/>
      <c r="D688" s="16"/>
      <c r="E688" s="47"/>
    </row>
    <row r="689" spans="2:5">
      <c r="B689" s="64"/>
      <c r="C689" s="79"/>
      <c r="D689" s="16"/>
      <c r="E689" s="47"/>
    </row>
    <row r="690" spans="2:5">
      <c r="B690" s="64"/>
      <c r="C690" s="79"/>
      <c r="D690" s="16"/>
      <c r="E690" s="47"/>
    </row>
    <row r="691" spans="2:5">
      <c r="B691" s="64"/>
      <c r="C691" s="79"/>
      <c r="D691" s="16"/>
      <c r="E691" s="47"/>
    </row>
    <row r="692" spans="2:5">
      <c r="B692" s="64"/>
      <c r="C692" s="79"/>
      <c r="D692" s="16"/>
      <c r="E692" s="47"/>
    </row>
    <row r="693" spans="2:5">
      <c r="B693" s="64"/>
      <c r="C693" s="79"/>
      <c r="D693" s="16"/>
      <c r="E693" s="47"/>
    </row>
    <row r="694" spans="2:5">
      <c r="B694" s="64"/>
      <c r="C694" s="79"/>
      <c r="D694" s="16"/>
      <c r="E694" s="47"/>
    </row>
    <row r="695" spans="2:5">
      <c r="B695" s="64"/>
      <c r="C695" s="79"/>
      <c r="D695" s="16"/>
      <c r="E695" s="47"/>
    </row>
    <row r="696" spans="2:5">
      <c r="B696" s="64"/>
      <c r="C696" s="79"/>
      <c r="D696" s="16"/>
      <c r="E696" s="47"/>
    </row>
    <row r="697" spans="2:5">
      <c r="B697" s="64"/>
      <c r="C697" s="79"/>
      <c r="D697" s="16"/>
      <c r="E697" s="47"/>
    </row>
    <row r="698" spans="2:5">
      <c r="B698" s="64"/>
      <c r="C698" s="79"/>
      <c r="D698" s="16"/>
      <c r="E698" s="47"/>
    </row>
    <row r="699" spans="2:5">
      <c r="B699" s="64"/>
      <c r="C699" s="79"/>
      <c r="D699" s="16"/>
      <c r="E699" s="47"/>
    </row>
    <row r="700" spans="2:5">
      <c r="B700" s="64"/>
      <c r="C700" s="79"/>
      <c r="D700" s="16"/>
      <c r="E700" s="47"/>
    </row>
    <row r="701" spans="2:5">
      <c r="B701" s="64"/>
      <c r="C701" s="79"/>
      <c r="D701" s="16"/>
      <c r="E701" s="47"/>
    </row>
    <row r="702" spans="2:5">
      <c r="B702" s="64"/>
      <c r="C702" s="79"/>
      <c r="D702" s="16"/>
      <c r="E702" s="47"/>
    </row>
    <row r="703" spans="2:5">
      <c r="B703" s="64"/>
      <c r="C703" s="79"/>
      <c r="D703" s="16"/>
      <c r="E703" s="47"/>
    </row>
    <row r="704" spans="2:5">
      <c r="B704" s="64"/>
      <c r="C704" s="79"/>
      <c r="D704" s="16"/>
      <c r="E704" s="47"/>
    </row>
    <row r="705" spans="2:5">
      <c r="B705" s="64"/>
      <c r="C705" s="79"/>
      <c r="D705" s="16"/>
      <c r="E705" s="47"/>
    </row>
    <row r="706" spans="2:5">
      <c r="B706" s="64"/>
      <c r="C706" s="79"/>
      <c r="D706" s="16"/>
      <c r="E706" s="47"/>
    </row>
    <row r="707" spans="2:5">
      <c r="B707" s="64"/>
      <c r="C707" s="79"/>
      <c r="D707" s="16"/>
      <c r="E707" s="47"/>
    </row>
    <row r="708" spans="2:5">
      <c r="B708" s="64"/>
      <c r="C708" s="79"/>
      <c r="D708" s="16"/>
      <c r="E708" s="47"/>
    </row>
    <row r="709" spans="2:5">
      <c r="B709" s="64"/>
      <c r="C709" s="79"/>
      <c r="D709" s="16"/>
      <c r="E709" s="47"/>
    </row>
    <row r="710" spans="2:5">
      <c r="B710" s="64"/>
      <c r="C710" s="79"/>
      <c r="D710" s="16"/>
      <c r="E710" s="47"/>
    </row>
    <row r="711" spans="2:5">
      <c r="B711" s="64"/>
      <c r="C711" s="79"/>
      <c r="D711" s="16"/>
      <c r="E711" s="47"/>
    </row>
    <row r="712" spans="2:5">
      <c r="B712" s="64"/>
      <c r="C712" s="79"/>
      <c r="D712" s="16"/>
      <c r="E712" s="47"/>
    </row>
    <row r="713" spans="2:5">
      <c r="B713" s="64"/>
      <c r="C713" s="79"/>
      <c r="D713" s="16"/>
      <c r="E713" s="47"/>
    </row>
    <row r="714" spans="2:5">
      <c r="B714" s="64"/>
      <c r="C714" s="79"/>
      <c r="D714" s="16"/>
      <c r="E714" s="47"/>
    </row>
    <row r="715" spans="2:5">
      <c r="B715" s="64"/>
      <c r="C715" s="79"/>
      <c r="D715" s="16"/>
      <c r="E715" s="47"/>
    </row>
    <row r="716" spans="2:5">
      <c r="B716" s="64"/>
      <c r="C716" s="79"/>
      <c r="D716" s="16"/>
      <c r="E716" s="47"/>
    </row>
    <row r="717" spans="2:5">
      <c r="B717" s="64"/>
      <c r="C717" s="79"/>
      <c r="D717" s="16"/>
      <c r="E717" s="47"/>
    </row>
    <row r="718" spans="2:5">
      <c r="B718" s="64"/>
      <c r="C718" s="79"/>
      <c r="D718" s="16"/>
      <c r="E718" s="47"/>
    </row>
    <row r="719" spans="2:5">
      <c r="B719" s="64"/>
      <c r="C719" s="79"/>
      <c r="D719" s="16"/>
      <c r="E719" s="47"/>
    </row>
    <row r="720" spans="2:5">
      <c r="B720" s="64"/>
      <c r="C720" s="79"/>
      <c r="D720" s="16"/>
      <c r="E720" s="47"/>
    </row>
    <row r="721" spans="2:5">
      <c r="B721" s="64"/>
      <c r="C721" s="79"/>
      <c r="D721" s="16"/>
      <c r="E721" s="47"/>
    </row>
    <row r="722" spans="2:5">
      <c r="B722" s="64"/>
      <c r="C722" s="79"/>
      <c r="D722" s="16"/>
      <c r="E722" s="47"/>
    </row>
    <row r="723" spans="2:5">
      <c r="B723" s="64"/>
      <c r="C723" s="79"/>
      <c r="D723" s="16"/>
      <c r="E723" s="47"/>
    </row>
    <row r="724" spans="2:5">
      <c r="B724" s="64"/>
      <c r="C724" s="79"/>
      <c r="D724" s="16"/>
      <c r="E724" s="47"/>
    </row>
    <row r="725" spans="2:5">
      <c r="B725" s="64"/>
      <c r="C725" s="79"/>
      <c r="D725" s="16"/>
      <c r="E725" s="47"/>
    </row>
    <row r="726" spans="2:5">
      <c r="B726" s="64"/>
      <c r="C726" s="79"/>
      <c r="D726" s="16"/>
      <c r="E726" s="47"/>
    </row>
    <row r="727" spans="2:5">
      <c r="B727" s="64"/>
      <c r="C727" s="79"/>
      <c r="D727" s="16"/>
      <c r="E727" s="47"/>
    </row>
    <row r="728" spans="2:5">
      <c r="B728" s="64"/>
      <c r="C728" s="79"/>
      <c r="D728" s="16"/>
      <c r="E728" s="47"/>
    </row>
    <row r="729" spans="2:5">
      <c r="B729" s="64"/>
      <c r="C729" s="79"/>
      <c r="D729" s="16"/>
      <c r="E729" s="47"/>
    </row>
    <row r="730" spans="2:5">
      <c r="B730" s="64"/>
      <c r="C730" s="79"/>
      <c r="D730" s="16"/>
      <c r="E730" s="47"/>
    </row>
    <row r="731" spans="2:5">
      <c r="B731" s="64"/>
      <c r="C731" s="79"/>
      <c r="D731" s="16"/>
      <c r="E731" s="47"/>
    </row>
    <row r="732" spans="2:5">
      <c r="B732" s="64"/>
      <c r="C732" s="79"/>
      <c r="D732" s="16"/>
      <c r="E732" s="47"/>
    </row>
    <row r="733" spans="2:5">
      <c r="B733" s="64"/>
      <c r="C733" s="79"/>
      <c r="D733" s="16"/>
      <c r="E733" s="47"/>
    </row>
    <row r="734" spans="2:5">
      <c r="B734" s="64"/>
      <c r="C734" s="79"/>
      <c r="D734" s="16"/>
      <c r="E734" s="47"/>
    </row>
    <row r="735" spans="2:5">
      <c r="B735" s="64"/>
      <c r="C735" s="79"/>
      <c r="D735" s="16"/>
      <c r="E735" s="47"/>
    </row>
    <row r="736" spans="2:5">
      <c r="B736" s="64"/>
      <c r="C736" s="79"/>
      <c r="D736" s="16"/>
      <c r="E736" s="47"/>
    </row>
    <row r="737" spans="2:5">
      <c r="B737" s="64"/>
      <c r="C737" s="79"/>
      <c r="D737" s="16"/>
      <c r="E737" s="47"/>
    </row>
    <row r="738" spans="2:5">
      <c r="B738" s="64"/>
      <c r="C738" s="79"/>
      <c r="D738" s="16"/>
      <c r="E738" s="47"/>
    </row>
    <row r="739" spans="2:5">
      <c r="B739" s="64"/>
      <c r="C739" s="79"/>
      <c r="D739" s="16"/>
      <c r="E739" s="47"/>
    </row>
    <row r="740" spans="2:5">
      <c r="B740" s="64"/>
      <c r="C740" s="79"/>
      <c r="D740" s="16"/>
      <c r="E740" s="47"/>
    </row>
    <row r="741" spans="2:5">
      <c r="B741" s="64"/>
      <c r="C741" s="79"/>
      <c r="D741" s="16"/>
      <c r="E741" s="47"/>
    </row>
    <row r="742" spans="2:5">
      <c r="B742" s="64"/>
      <c r="C742" s="79"/>
      <c r="D742" s="16"/>
      <c r="E742" s="47"/>
    </row>
    <row r="743" spans="2:5">
      <c r="B743" s="64"/>
      <c r="C743" s="79"/>
      <c r="D743" s="16"/>
      <c r="E743" s="47"/>
    </row>
    <row r="744" spans="2:5">
      <c r="B744" s="64"/>
      <c r="C744" s="79"/>
      <c r="D744" s="16"/>
      <c r="E744" s="47"/>
    </row>
    <row r="745" spans="2:5">
      <c r="B745" s="64"/>
      <c r="C745" s="79"/>
      <c r="D745" s="16"/>
      <c r="E745" s="47"/>
    </row>
    <row r="746" spans="2:5">
      <c r="B746" s="64"/>
      <c r="C746" s="79"/>
      <c r="D746" s="16"/>
      <c r="E746" s="47"/>
    </row>
    <row r="747" spans="2:5">
      <c r="B747" s="64"/>
      <c r="C747" s="79"/>
      <c r="D747" s="16"/>
      <c r="E747" s="47"/>
    </row>
    <row r="748" spans="2:5">
      <c r="B748" s="64"/>
      <c r="C748" s="79"/>
      <c r="D748" s="16"/>
      <c r="E748" s="47"/>
    </row>
    <row r="749" spans="2:5">
      <c r="B749" s="64"/>
      <c r="C749" s="79"/>
      <c r="D749" s="16"/>
      <c r="E749" s="47"/>
    </row>
    <row r="750" spans="2:5">
      <c r="B750" s="64"/>
      <c r="C750" s="79"/>
      <c r="D750" s="16"/>
      <c r="E750" s="47"/>
    </row>
    <row r="751" spans="2:5">
      <c r="B751" s="64"/>
      <c r="C751" s="79"/>
      <c r="D751" s="16"/>
      <c r="E751" s="47"/>
    </row>
    <row r="752" spans="2:5">
      <c r="B752" s="64"/>
      <c r="C752" s="79"/>
      <c r="D752" s="16"/>
      <c r="E752" s="47"/>
    </row>
    <row r="753" spans="2:5">
      <c r="B753" s="64"/>
      <c r="C753" s="79"/>
      <c r="D753" s="16"/>
      <c r="E753" s="47"/>
    </row>
    <row r="754" spans="2:5">
      <c r="B754" s="64"/>
      <c r="C754" s="79"/>
      <c r="D754" s="16"/>
      <c r="E754" s="47"/>
    </row>
    <row r="755" spans="2:5">
      <c r="B755" s="64"/>
      <c r="C755" s="79"/>
      <c r="D755" s="16"/>
      <c r="E755" s="47"/>
    </row>
    <row r="756" spans="2:5">
      <c r="B756" s="64"/>
      <c r="C756" s="79"/>
      <c r="D756" s="16"/>
      <c r="E756" s="47"/>
    </row>
    <row r="757" spans="2:5">
      <c r="B757" s="64"/>
      <c r="C757" s="79"/>
      <c r="D757" s="16"/>
      <c r="E757" s="47"/>
    </row>
    <row r="758" spans="2:5">
      <c r="B758" s="64"/>
      <c r="C758" s="79"/>
      <c r="D758" s="16"/>
      <c r="E758" s="47"/>
    </row>
    <row r="759" spans="2:5">
      <c r="B759" s="64"/>
      <c r="C759" s="79"/>
      <c r="D759" s="16"/>
      <c r="E759" s="47"/>
    </row>
    <row r="760" spans="2:5">
      <c r="B760" s="64"/>
      <c r="C760" s="79"/>
      <c r="D760" s="16"/>
      <c r="E760" s="47"/>
    </row>
    <row r="761" spans="2:5">
      <c r="B761" s="64"/>
      <c r="C761" s="79"/>
      <c r="D761" s="16"/>
      <c r="E761" s="47"/>
    </row>
    <row r="762" spans="2:5">
      <c r="B762" s="64"/>
      <c r="C762" s="79"/>
      <c r="D762" s="16"/>
      <c r="E762" s="47"/>
    </row>
    <row r="763" spans="2:5">
      <c r="B763" s="64"/>
      <c r="C763" s="79"/>
      <c r="D763" s="16"/>
      <c r="E763" s="47"/>
    </row>
    <row r="764" spans="2:5">
      <c r="B764" s="64"/>
      <c r="C764" s="79"/>
      <c r="D764" s="16"/>
      <c r="E764" s="47"/>
    </row>
    <row r="765" spans="2:5">
      <c r="B765" s="64"/>
      <c r="C765" s="79"/>
      <c r="D765" s="16"/>
      <c r="E765" s="47"/>
    </row>
    <row r="766" spans="2:5">
      <c r="B766" s="64"/>
      <c r="C766" s="79"/>
      <c r="D766" s="16"/>
      <c r="E766" s="47"/>
    </row>
    <row r="767" spans="2:5">
      <c r="B767" s="64"/>
      <c r="C767" s="79"/>
      <c r="D767" s="16"/>
      <c r="E767" s="47"/>
    </row>
    <row r="768" spans="2:5">
      <c r="B768" s="64"/>
      <c r="C768" s="79"/>
      <c r="D768" s="16"/>
      <c r="E768" s="47"/>
    </row>
    <row r="769" spans="2:5">
      <c r="B769" s="64"/>
      <c r="C769" s="79"/>
      <c r="D769" s="16"/>
      <c r="E769" s="47"/>
    </row>
    <row r="770" spans="2:5">
      <c r="B770" s="64"/>
      <c r="C770" s="79"/>
      <c r="D770" s="16"/>
      <c r="E770" s="47"/>
    </row>
    <row r="771" spans="2:5">
      <c r="B771" s="64"/>
      <c r="C771" s="79"/>
      <c r="D771" s="16"/>
      <c r="E771" s="47"/>
    </row>
    <row r="772" spans="2:5">
      <c r="B772" s="64"/>
      <c r="C772" s="79"/>
      <c r="D772" s="16"/>
      <c r="E772" s="47"/>
    </row>
    <row r="773" spans="2:5">
      <c r="B773" s="64"/>
      <c r="C773" s="79"/>
      <c r="D773" s="16"/>
      <c r="E773" s="47"/>
    </row>
    <row r="774" spans="2:5">
      <c r="B774" s="64"/>
      <c r="C774" s="79"/>
      <c r="D774" s="16"/>
      <c r="E774" s="47"/>
    </row>
    <row r="775" spans="2:5">
      <c r="B775" s="64"/>
      <c r="C775" s="79"/>
      <c r="D775" s="16"/>
      <c r="E775" s="47"/>
    </row>
    <row r="776" spans="2:5">
      <c r="B776" s="64"/>
      <c r="C776" s="79"/>
      <c r="D776" s="16"/>
      <c r="E776" s="47"/>
    </row>
    <row r="777" spans="2:5">
      <c r="B777" s="64"/>
      <c r="C777" s="79"/>
      <c r="D777" s="16"/>
      <c r="E777" s="47"/>
    </row>
    <row r="778" spans="2:5">
      <c r="B778" s="64"/>
      <c r="C778" s="79"/>
      <c r="D778" s="16"/>
      <c r="E778" s="47"/>
    </row>
    <row r="779" spans="2:5">
      <c r="B779" s="64"/>
      <c r="C779" s="79"/>
      <c r="D779" s="16"/>
      <c r="E779" s="47"/>
    </row>
    <row r="780" spans="2:5">
      <c r="B780" s="64"/>
      <c r="C780" s="79"/>
      <c r="D780" s="16"/>
      <c r="E780" s="47"/>
    </row>
    <row r="781" spans="2:5">
      <c r="B781" s="64"/>
      <c r="C781" s="79"/>
      <c r="D781" s="16"/>
      <c r="E781" s="47"/>
    </row>
    <row r="782" spans="2:5">
      <c r="B782" s="64"/>
      <c r="C782" s="79"/>
      <c r="D782" s="16"/>
      <c r="E782" s="47"/>
    </row>
    <row r="783" spans="2:5">
      <c r="B783" s="64"/>
      <c r="C783" s="79"/>
      <c r="D783" s="16"/>
      <c r="E783" s="47"/>
    </row>
    <row r="784" spans="2:5">
      <c r="B784" s="64"/>
      <c r="C784" s="79"/>
      <c r="D784" s="16"/>
      <c r="E784" s="47"/>
    </row>
    <row r="785" spans="2:5">
      <c r="B785" s="64"/>
      <c r="C785" s="79"/>
      <c r="D785" s="16"/>
      <c r="E785" s="47"/>
    </row>
    <row r="786" spans="2:5">
      <c r="B786" s="64"/>
      <c r="C786" s="79"/>
      <c r="D786" s="16"/>
      <c r="E786" s="47"/>
    </row>
    <row r="787" spans="2:5">
      <c r="B787" s="64"/>
      <c r="C787" s="79"/>
      <c r="D787" s="16"/>
      <c r="E787" s="47"/>
    </row>
    <row r="788" spans="2:5">
      <c r="B788" s="64"/>
      <c r="C788" s="79"/>
      <c r="D788" s="16"/>
      <c r="E788" s="47"/>
    </row>
    <row r="789" spans="2:5">
      <c r="B789" s="64"/>
      <c r="C789" s="79"/>
      <c r="D789" s="16"/>
      <c r="E789" s="47"/>
    </row>
    <row r="790" spans="2:5">
      <c r="B790" s="64"/>
      <c r="C790" s="79"/>
      <c r="D790" s="16"/>
      <c r="E790" s="47"/>
    </row>
    <row r="791" spans="2:5">
      <c r="B791" s="64"/>
      <c r="C791" s="79"/>
      <c r="D791" s="16"/>
      <c r="E791" s="47"/>
    </row>
    <row r="792" spans="2:5">
      <c r="B792" s="64"/>
      <c r="C792" s="79"/>
      <c r="D792" s="16"/>
      <c r="E792" s="47"/>
    </row>
    <row r="793" spans="2:5">
      <c r="B793" s="64"/>
      <c r="C793" s="79"/>
      <c r="D793" s="16"/>
      <c r="E793" s="47"/>
    </row>
    <row r="794" spans="2:5">
      <c r="B794" s="64"/>
      <c r="C794" s="79"/>
      <c r="D794" s="16"/>
      <c r="E794" s="47"/>
    </row>
    <row r="795" spans="2:5">
      <c r="B795" s="64"/>
      <c r="C795" s="79"/>
      <c r="D795" s="16"/>
      <c r="E795" s="47"/>
    </row>
    <row r="796" spans="2:5">
      <c r="B796" s="64"/>
      <c r="C796" s="79"/>
      <c r="D796" s="16"/>
      <c r="E796" s="47"/>
    </row>
    <row r="797" spans="2:5">
      <c r="B797" s="64"/>
      <c r="C797" s="79"/>
      <c r="D797" s="16"/>
      <c r="E797" s="47"/>
    </row>
    <row r="798" spans="2:5">
      <c r="B798" s="64"/>
      <c r="C798" s="79"/>
      <c r="D798" s="16"/>
      <c r="E798" s="47"/>
    </row>
    <row r="799" spans="2:5">
      <c r="B799" s="64"/>
      <c r="C799" s="79"/>
      <c r="D799" s="16"/>
      <c r="E799" s="47"/>
    </row>
    <row r="800" spans="2:5">
      <c r="B800" s="64"/>
      <c r="C800" s="79"/>
      <c r="D800" s="16"/>
      <c r="E800" s="47"/>
    </row>
    <row r="801" spans="2:5">
      <c r="B801" s="64"/>
      <c r="C801" s="79"/>
      <c r="D801" s="16"/>
      <c r="E801" s="47"/>
    </row>
    <row r="802" spans="2:5">
      <c r="B802" s="64"/>
      <c r="C802" s="79"/>
      <c r="D802" s="16"/>
      <c r="E802" s="47"/>
    </row>
    <row r="803" spans="2:5">
      <c r="B803" s="64"/>
      <c r="C803" s="79"/>
      <c r="D803" s="16"/>
      <c r="E803" s="47"/>
    </row>
    <row r="804" spans="2:5">
      <c r="B804" s="64"/>
      <c r="C804" s="79"/>
      <c r="D804" s="16"/>
      <c r="E804" s="47"/>
    </row>
    <row r="805" spans="2:5">
      <c r="B805" s="64"/>
      <c r="C805" s="79"/>
      <c r="D805" s="16"/>
      <c r="E805" s="47"/>
    </row>
    <row r="806" spans="2:5">
      <c r="B806" s="64"/>
      <c r="C806" s="79"/>
      <c r="D806" s="16"/>
      <c r="E806" s="47"/>
    </row>
    <row r="807" spans="2:5">
      <c r="B807" s="64"/>
      <c r="C807" s="79"/>
      <c r="D807" s="16"/>
      <c r="E807" s="47"/>
    </row>
    <row r="808" spans="2:5">
      <c r="B808" s="64"/>
      <c r="C808" s="79"/>
      <c r="D808" s="16"/>
      <c r="E808" s="47"/>
    </row>
    <row r="809" spans="2:5">
      <c r="B809" s="64"/>
      <c r="C809" s="79"/>
      <c r="D809" s="16"/>
      <c r="E809" s="47"/>
    </row>
    <row r="810" spans="2:5">
      <c r="B810" s="64"/>
      <c r="C810" s="79"/>
      <c r="D810" s="16"/>
      <c r="E810" s="47"/>
    </row>
    <row r="811" spans="2:5">
      <c r="B811" s="64"/>
      <c r="C811" s="79"/>
      <c r="D811" s="16"/>
      <c r="E811" s="47"/>
    </row>
    <row r="812" spans="2:5">
      <c r="B812" s="64"/>
      <c r="C812" s="79"/>
      <c r="D812" s="16"/>
      <c r="E812" s="47"/>
    </row>
    <row r="813" spans="2:5">
      <c r="B813" s="64"/>
      <c r="C813" s="79"/>
      <c r="D813" s="16"/>
      <c r="E813" s="47"/>
    </row>
    <row r="814" spans="2:5">
      <c r="B814" s="64"/>
      <c r="C814" s="79"/>
      <c r="D814" s="16"/>
      <c r="E814" s="47"/>
    </row>
    <row r="815" spans="2:5">
      <c r="B815" s="64"/>
      <c r="C815" s="79"/>
      <c r="D815" s="16"/>
      <c r="E815" s="47"/>
    </row>
    <row r="816" spans="2:5">
      <c r="B816" s="64"/>
      <c r="C816" s="79"/>
      <c r="D816" s="16"/>
      <c r="E816" s="47"/>
    </row>
    <row r="817" spans="2:5">
      <c r="B817" s="64"/>
      <c r="C817" s="79"/>
      <c r="D817" s="16"/>
      <c r="E817" s="47"/>
    </row>
    <row r="818" spans="2:5">
      <c r="B818" s="64"/>
      <c r="C818" s="79"/>
      <c r="D818" s="16"/>
      <c r="E818" s="47"/>
    </row>
    <row r="819" spans="2:5">
      <c r="B819" s="64"/>
      <c r="C819" s="79"/>
      <c r="D819" s="16"/>
      <c r="E819" s="47"/>
    </row>
    <row r="820" spans="2:5">
      <c r="B820" s="64"/>
      <c r="C820" s="79"/>
      <c r="D820" s="16"/>
      <c r="E820" s="47"/>
    </row>
    <row r="821" spans="2:5">
      <c r="B821" s="64"/>
      <c r="C821" s="79"/>
      <c r="D821" s="16"/>
      <c r="E821" s="47"/>
    </row>
    <row r="822" spans="2:5">
      <c r="B822" s="64"/>
      <c r="C822" s="79"/>
      <c r="D822" s="16"/>
      <c r="E822" s="47"/>
    </row>
    <row r="823" spans="2:5">
      <c r="B823" s="64"/>
      <c r="C823" s="79"/>
      <c r="D823" s="16"/>
      <c r="E823" s="47"/>
    </row>
    <row r="824" spans="2:5">
      <c r="B824" s="64"/>
      <c r="C824" s="79"/>
      <c r="D824" s="16"/>
      <c r="E824" s="47"/>
    </row>
    <row r="825" spans="2:5">
      <c r="B825" s="64"/>
      <c r="C825" s="79"/>
      <c r="D825" s="16"/>
      <c r="E825" s="47"/>
    </row>
    <row r="826" spans="2:5">
      <c r="B826" s="64"/>
      <c r="C826" s="79"/>
      <c r="D826" s="16"/>
      <c r="E826" s="47"/>
    </row>
    <row r="827" spans="2:5">
      <c r="B827" s="64"/>
      <c r="C827" s="79"/>
      <c r="D827" s="16"/>
      <c r="E827" s="47"/>
    </row>
    <row r="828" spans="2:5">
      <c r="B828" s="64"/>
      <c r="C828" s="79"/>
      <c r="D828" s="16"/>
      <c r="E828" s="47"/>
    </row>
    <row r="829" spans="2:5">
      <c r="B829" s="64"/>
      <c r="C829" s="79"/>
      <c r="D829" s="16"/>
      <c r="E829" s="47"/>
    </row>
    <row r="830" spans="2:5">
      <c r="B830" s="64"/>
      <c r="C830" s="79"/>
      <c r="D830" s="16"/>
      <c r="E830" s="47"/>
    </row>
    <row r="831" spans="2:5">
      <c r="B831" s="64"/>
      <c r="C831" s="79"/>
      <c r="D831" s="16"/>
      <c r="E831" s="47"/>
    </row>
    <row r="832" spans="2:5">
      <c r="B832" s="64"/>
      <c r="C832" s="79"/>
      <c r="D832" s="16"/>
      <c r="E832" s="47"/>
    </row>
    <row r="833" spans="2:5">
      <c r="B833" s="64"/>
      <c r="C833" s="79"/>
      <c r="D833" s="16"/>
      <c r="E833" s="47"/>
    </row>
    <row r="834" spans="2:5">
      <c r="B834" s="64"/>
      <c r="C834" s="79"/>
      <c r="D834" s="16"/>
      <c r="E834" s="47"/>
    </row>
    <row r="835" spans="2:5">
      <c r="B835" s="64"/>
      <c r="C835" s="79"/>
      <c r="D835" s="16"/>
      <c r="E835" s="47"/>
    </row>
    <row r="836" spans="2:5">
      <c r="B836" s="64"/>
      <c r="C836" s="79"/>
      <c r="D836" s="16"/>
      <c r="E836" s="47"/>
    </row>
    <row r="837" spans="2:5">
      <c r="B837" s="64"/>
      <c r="C837" s="79"/>
      <c r="D837" s="16"/>
      <c r="E837" s="47"/>
    </row>
    <row r="838" spans="2:5">
      <c r="B838" s="64"/>
      <c r="C838" s="79"/>
      <c r="D838" s="16"/>
      <c r="E838" s="47"/>
    </row>
    <row r="839" spans="2:5">
      <c r="B839" s="64"/>
      <c r="C839" s="79"/>
      <c r="D839" s="16"/>
      <c r="E839" s="47"/>
    </row>
    <row r="840" spans="2:5">
      <c r="B840" s="64"/>
      <c r="C840" s="79"/>
      <c r="D840" s="16"/>
      <c r="E840" s="47"/>
    </row>
    <row r="841" spans="2:5">
      <c r="B841" s="64"/>
      <c r="C841" s="79"/>
      <c r="D841" s="16"/>
      <c r="E841" s="47"/>
    </row>
    <row r="842" spans="2:5">
      <c r="B842" s="64"/>
      <c r="C842" s="79"/>
      <c r="D842" s="16"/>
      <c r="E842" s="47"/>
    </row>
    <row r="843" spans="2:5">
      <c r="B843" s="64"/>
      <c r="C843" s="79"/>
      <c r="D843" s="16"/>
      <c r="E843" s="47"/>
    </row>
    <row r="844" spans="2:5">
      <c r="B844" s="64"/>
      <c r="C844" s="79"/>
      <c r="D844" s="16"/>
      <c r="E844" s="47"/>
    </row>
    <row r="845" spans="2:5">
      <c r="B845" s="64"/>
      <c r="C845" s="79"/>
      <c r="D845" s="16"/>
      <c r="E845" s="47"/>
    </row>
    <row r="846" spans="2:5">
      <c r="B846" s="64"/>
      <c r="C846" s="79"/>
      <c r="D846" s="16"/>
      <c r="E846" s="47"/>
    </row>
    <row r="847" spans="2:5">
      <c r="B847" s="64"/>
      <c r="C847" s="79"/>
      <c r="D847" s="16"/>
      <c r="E847" s="47"/>
    </row>
    <row r="848" spans="2:5">
      <c r="B848" s="64"/>
      <c r="C848" s="79"/>
      <c r="D848" s="16"/>
      <c r="E848" s="47"/>
    </row>
    <row r="849" spans="2:5">
      <c r="B849" s="64"/>
      <c r="C849" s="79"/>
      <c r="D849" s="16"/>
      <c r="E849" s="47"/>
    </row>
    <row r="850" spans="2:5">
      <c r="B850" s="64"/>
      <c r="C850" s="79"/>
      <c r="D850" s="16"/>
      <c r="E850" s="47"/>
    </row>
    <row r="851" spans="2:5">
      <c r="B851" s="64"/>
      <c r="C851" s="79"/>
      <c r="D851" s="16"/>
      <c r="E851" s="47"/>
    </row>
    <row r="852" spans="2:5">
      <c r="B852" s="64"/>
      <c r="C852" s="79"/>
      <c r="D852" s="16"/>
      <c r="E852" s="47"/>
    </row>
    <row r="853" spans="2:5">
      <c r="B853" s="64"/>
      <c r="C853" s="79"/>
      <c r="D853" s="16"/>
      <c r="E853" s="47"/>
    </row>
    <row r="854" spans="2:5">
      <c r="B854" s="64"/>
      <c r="C854" s="79"/>
      <c r="D854" s="16"/>
      <c r="E854" s="47"/>
    </row>
    <row r="855" spans="2:5">
      <c r="B855" s="64"/>
      <c r="C855" s="79"/>
      <c r="D855" s="16"/>
      <c r="E855" s="47"/>
    </row>
    <row r="856" spans="2:5">
      <c r="B856" s="64"/>
      <c r="C856" s="79"/>
      <c r="D856" s="16"/>
      <c r="E856" s="47"/>
    </row>
    <row r="857" spans="2:5">
      <c r="B857" s="64"/>
      <c r="C857" s="79"/>
      <c r="D857" s="16"/>
      <c r="E857" s="47"/>
    </row>
    <row r="858" spans="2:5">
      <c r="B858" s="64"/>
      <c r="C858" s="79"/>
      <c r="D858" s="16"/>
      <c r="E858" s="47"/>
    </row>
    <row r="859" spans="2:5">
      <c r="B859" s="64"/>
      <c r="C859" s="79"/>
      <c r="D859" s="16"/>
      <c r="E859" s="47"/>
    </row>
    <row r="860" spans="2:5">
      <c r="B860" s="64"/>
      <c r="C860" s="79"/>
      <c r="D860" s="16"/>
      <c r="E860" s="47"/>
    </row>
    <row r="861" spans="2:5">
      <c r="B861" s="64"/>
      <c r="C861" s="79"/>
      <c r="D861" s="16"/>
      <c r="E861" s="47"/>
    </row>
    <row r="862" spans="2:5">
      <c r="B862" s="64"/>
      <c r="C862" s="79"/>
      <c r="D862" s="16"/>
      <c r="E862" s="47"/>
    </row>
    <row r="863" spans="2:5">
      <c r="B863" s="64"/>
      <c r="C863" s="79"/>
      <c r="D863" s="16"/>
      <c r="E863" s="47"/>
    </row>
    <row r="864" spans="2:5">
      <c r="B864" s="64"/>
      <c r="C864" s="79"/>
      <c r="D864" s="16"/>
      <c r="E864" s="47"/>
    </row>
    <row r="865" spans="2:5">
      <c r="B865" s="64"/>
      <c r="C865" s="79"/>
      <c r="D865" s="16"/>
      <c r="E865" s="47"/>
    </row>
    <row r="866" spans="2:5">
      <c r="B866" s="64"/>
      <c r="C866" s="79"/>
      <c r="D866" s="16"/>
      <c r="E866" s="47"/>
    </row>
    <row r="867" spans="2:5">
      <c r="B867" s="64"/>
      <c r="C867" s="79"/>
      <c r="D867" s="16"/>
      <c r="E867" s="47"/>
    </row>
    <row r="868" spans="2:5">
      <c r="B868" s="64"/>
      <c r="C868" s="79"/>
      <c r="D868" s="16"/>
      <c r="E868" s="47"/>
    </row>
    <row r="869" spans="2:5">
      <c r="B869" s="64"/>
      <c r="C869" s="79"/>
      <c r="D869" s="16"/>
      <c r="E869" s="47"/>
    </row>
    <row r="870" spans="2:5">
      <c r="B870" s="64"/>
      <c r="C870" s="79"/>
      <c r="D870" s="16"/>
      <c r="E870" s="47"/>
    </row>
    <row r="871" spans="2:5">
      <c r="B871" s="64"/>
      <c r="C871" s="79"/>
      <c r="D871" s="16"/>
      <c r="E871" s="47"/>
    </row>
    <row r="872" spans="2:5">
      <c r="B872" s="64"/>
      <c r="C872" s="79"/>
      <c r="D872" s="16"/>
      <c r="E872" s="47"/>
    </row>
    <row r="873" spans="2:5">
      <c r="B873" s="64"/>
      <c r="C873" s="79"/>
      <c r="D873" s="16"/>
      <c r="E873" s="47"/>
    </row>
    <row r="874" spans="2:5">
      <c r="B874" s="64"/>
      <c r="C874" s="79"/>
      <c r="D874" s="16"/>
      <c r="E874" s="47"/>
    </row>
    <row r="875" spans="2:5">
      <c r="B875" s="64"/>
      <c r="C875" s="79"/>
      <c r="D875" s="16"/>
      <c r="E875" s="47"/>
    </row>
    <row r="876" spans="2:5">
      <c r="B876" s="64"/>
      <c r="C876" s="79"/>
      <c r="D876" s="16"/>
      <c r="E876" s="47"/>
    </row>
    <row r="877" spans="2:5">
      <c r="B877" s="64"/>
      <c r="C877" s="79"/>
      <c r="D877" s="16"/>
      <c r="E877" s="47"/>
    </row>
    <row r="878" spans="2:5">
      <c r="B878" s="64"/>
      <c r="C878" s="79"/>
      <c r="D878" s="16"/>
      <c r="E878" s="47"/>
    </row>
    <row r="879" spans="2:5">
      <c r="B879" s="64"/>
      <c r="C879" s="79"/>
      <c r="D879" s="16"/>
      <c r="E879" s="47"/>
    </row>
    <row r="880" spans="2:5">
      <c r="B880" s="64"/>
      <c r="C880" s="79"/>
      <c r="D880" s="16"/>
      <c r="E880" s="47"/>
    </row>
    <row r="881" spans="2:5">
      <c r="B881" s="64"/>
      <c r="C881" s="79"/>
      <c r="D881" s="16"/>
      <c r="E881" s="47"/>
    </row>
    <row r="882" spans="2:5">
      <c r="B882" s="64"/>
      <c r="C882" s="79"/>
      <c r="D882" s="16"/>
      <c r="E882" s="47"/>
    </row>
    <row r="883" spans="2:5">
      <c r="B883" s="64"/>
      <c r="C883" s="79"/>
      <c r="D883" s="16"/>
      <c r="E883" s="47"/>
    </row>
    <row r="884" spans="2:5">
      <c r="B884" s="64"/>
      <c r="C884" s="79"/>
      <c r="D884" s="16"/>
      <c r="E884" s="47"/>
    </row>
    <row r="885" spans="2:5">
      <c r="B885" s="64"/>
      <c r="C885" s="79"/>
      <c r="D885" s="16"/>
      <c r="E885" s="47"/>
    </row>
    <row r="886" spans="2:5">
      <c r="B886" s="64"/>
      <c r="C886" s="79"/>
      <c r="D886" s="16"/>
      <c r="E886" s="47"/>
    </row>
    <row r="887" spans="2:5">
      <c r="B887" s="64"/>
      <c r="C887" s="79"/>
      <c r="D887" s="16"/>
      <c r="E887" s="47"/>
    </row>
    <row r="888" spans="2:5">
      <c r="B888" s="64"/>
      <c r="C888" s="79"/>
      <c r="D888" s="16"/>
      <c r="E888" s="47"/>
    </row>
    <row r="889" spans="2:5">
      <c r="B889" s="64"/>
      <c r="C889" s="79"/>
      <c r="D889" s="16"/>
      <c r="E889" s="47"/>
    </row>
    <row r="890" spans="2:5">
      <c r="B890" s="64"/>
      <c r="C890" s="79"/>
      <c r="D890" s="16"/>
      <c r="E890" s="47"/>
    </row>
    <row r="891" spans="2:5">
      <c r="B891" s="64"/>
      <c r="C891" s="79"/>
      <c r="D891" s="16"/>
      <c r="E891" s="47"/>
    </row>
    <row r="892" spans="2:5">
      <c r="B892" s="64"/>
      <c r="C892" s="79"/>
      <c r="D892" s="16"/>
      <c r="E892" s="47"/>
    </row>
    <row r="893" spans="2:5">
      <c r="B893" s="64"/>
      <c r="C893" s="79"/>
      <c r="D893" s="16"/>
      <c r="E893" s="47"/>
    </row>
    <row r="894" spans="2:5">
      <c r="B894" s="64"/>
      <c r="C894" s="79"/>
      <c r="D894" s="16"/>
      <c r="E894" s="47"/>
    </row>
    <row r="895" spans="2:5">
      <c r="B895" s="64"/>
      <c r="C895" s="79"/>
      <c r="D895" s="16"/>
      <c r="E895" s="47"/>
    </row>
    <row r="896" spans="2:5">
      <c r="B896" s="64"/>
      <c r="C896" s="79"/>
      <c r="D896" s="16"/>
      <c r="E896" s="47"/>
    </row>
    <row r="897" spans="2:5">
      <c r="B897" s="64"/>
      <c r="C897" s="79"/>
      <c r="D897" s="16"/>
      <c r="E897" s="47"/>
    </row>
    <row r="898" spans="2:5">
      <c r="B898" s="64"/>
      <c r="C898" s="79"/>
      <c r="D898" s="16"/>
      <c r="E898" s="47"/>
    </row>
    <row r="899" spans="2:5">
      <c r="B899" s="64"/>
      <c r="C899" s="79"/>
      <c r="D899" s="16"/>
      <c r="E899" s="47"/>
    </row>
    <row r="900" spans="2:5">
      <c r="B900" s="64"/>
      <c r="C900" s="79"/>
      <c r="D900" s="16"/>
      <c r="E900" s="47"/>
    </row>
    <row r="901" spans="2:5">
      <c r="B901" s="64"/>
      <c r="C901" s="79"/>
      <c r="D901" s="16"/>
      <c r="E901" s="47"/>
    </row>
    <row r="902" spans="2:5">
      <c r="B902" s="64"/>
      <c r="C902" s="79"/>
      <c r="D902" s="16"/>
      <c r="E902" s="47"/>
    </row>
    <row r="903" spans="2:5">
      <c r="B903" s="64"/>
      <c r="C903" s="79"/>
      <c r="D903" s="16"/>
      <c r="E903" s="47"/>
    </row>
    <row r="904" spans="2:5">
      <c r="B904" s="64"/>
      <c r="C904" s="79"/>
      <c r="D904" s="16"/>
      <c r="E904" s="47"/>
    </row>
    <row r="905" spans="2:5">
      <c r="B905" s="64"/>
      <c r="C905" s="79"/>
      <c r="D905" s="16"/>
      <c r="E905" s="47"/>
    </row>
    <row r="906" spans="2:5">
      <c r="B906" s="64"/>
      <c r="C906" s="79"/>
      <c r="D906" s="16"/>
      <c r="E906" s="47"/>
    </row>
    <row r="907" spans="2:5">
      <c r="B907" s="64"/>
      <c r="C907" s="79"/>
      <c r="D907" s="16"/>
      <c r="E907" s="47"/>
    </row>
    <row r="908" spans="2:5">
      <c r="B908" s="64"/>
      <c r="C908" s="79"/>
      <c r="D908" s="16"/>
      <c r="E908" s="47"/>
    </row>
    <row r="909" spans="2:5">
      <c r="B909" s="64"/>
      <c r="C909" s="79"/>
      <c r="D909" s="16"/>
      <c r="E909" s="47"/>
    </row>
    <row r="910" spans="2:5">
      <c r="B910" s="64"/>
      <c r="C910" s="79"/>
      <c r="D910" s="16"/>
      <c r="E910" s="47"/>
    </row>
    <row r="911" spans="2:5">
      <c r="B911" s="64"/>
      <c r="C911" s="79"/>
      <c r="D911" s="16"/>
      <c r="E911" s="47"/>
    </row>
    <row r="912" spans="2:5">
      <c r="B912" s="64"/>
      <c r="C912" s="79"/>
      <c r="D912" s="16"/>
      <c r="E912" s="47"/>
    </row>
    <row r="913" spans="2:5">
      <c r="B913" s="64"/>
      <c r="C913" s="79"/>
      <c r="D913" s="16"/>
      <c r="E913" s="47"/>
    </row>
    <row r="914" spans="2:5">
      <c r="B914" s="64"/>
      <c r="C914" s="79"/>
      <c r="D914" s="16"/>
      <c r="E914" s="47"/>
    </row>
    <row r="915" spans="2:5">
      <c r="B915" s="64"/>
      <c r="C915" s="79"/>
      <c r="D915" s="16"/>
      <c r="E915" s="47"/>
    </row>
    <row r="916" spans="2:5">
      <c r="B916" s="64"/>
      <c r="C916" s="79"/>
      <c r="D916" s="16"/>
      <c r="E916" s="47"/>
    </row>
    <row r="917" spans="2:5">
      <c r="B917" s="64"/>
      <c r="C917" s="79"/>
      <c r="D917" s="16"/>
      <c r="E917" s="47"/>
    </row>
    <row r="918" spans="2:5">
      <c r="B918" s="64"/>
      <c r="C918" s="79"/>
      <c r="D918" s="16"/>
      <c r="E918" s="47"/>
    </row>
    <row r="919" spans="2:5">
      <c r="B919" s="64"/>
      <c r="C919" s="79"/>
      <c r="D919" s="16"/>
      <c r="E919" s="47"/>
    </row>
    <row r="920" spans="2:5">
      <c r="B920" s="64"/>
      <c r="C920" s="79"/>
      <c r="D920" s="16"/>
      <c r="E920" s="47"/>
    </row>
    <row r="921" spans="2:5">
      <c r="B921" s="64"/>
      <c r="C921" s="79"/>
      <c r="D921" s="16"/>
      <c r="E921" s="47"/>
    </row>
    <row r="922" spans="2:5">
      <c r="B922" s="64"/>
      <c r="C922" s="79"/>
      <c r="D922" s="16"/>
      <c r="E922" s="47"/>
    </row>
    <row r="923" spans="2:5">
      <c r="B923" s="64"/>
      <c r="C923" s="79"/>
      <c r="D923" s="16"/>
      <c r="E923" s="47"/>
    </row>
    <row r="924" spans="2:5">
      <c r="B924" s="64"/>
      <c r="C924" s="79"/>
      <c r="D924" s="16"/>
      <c r="E924" s="47"/>
    </row>
    <row r="925" spans="2:5">
      <c r="B925" s="64"/>
      <c r="C925" s="79"/>
      <c r="D925" s="16"/>
      <c r="E925" s="47"/>
    </row>
    <row r="926" spans="2:5">
      <c r="B926" s="64"/>
      <c r="C926" s="79"/>
      <c r="D926" s="16"/>
      <c r="E926" s="47"/>
    </row>
    <row r="927" spans="2:5">
      <c r="B927" s="64"/>
      <c r="C927" s="79"/>
      <c r="D927" s="16"/>
      <c r="E927" s="47"/>
    </row>
    <row r="928" spans="2:5">
      <c r="B928" s="64"/>
      <c r="C928" s="79"/>
      <c r="D928" s="16"/>
      <c r="E928" s="47"/>
    </row>
    <row r="929" spans="2:5">
      <c r="B929" s="64"/>
      <c r="C929" s="79"/>
      <c r="D929" s="16"/>
      <c r="E929" s="47"/>
    </row>
    <row r="930" spans="2:5">
      <c r="B930" s="64"/>
      <c r="C930" s="79"/>
      <c r="D930" s="16"/>
      <c r="E930" s="47"/>
    </row>
    <row r="931" spans="2:5">
      <c r="B931" s="64"/>
      <c r="C931" s="79"/>
      <c r="D931" s="16"/>
      <c r="E931" s="47"/>
    </row>
    <row r="932" spans="2:5">
      <c r="B932" s="64"/>
      <c r="C932" s="79"/>
      <c r="D932" s="16"/>
      <c r="E932" s="47"/>
    </row>
    <row r="933" spans="2:5">
      <c r="B933" s="64"/>
      <c r="C933" s="79"/>
      <c r="D933" s="16"/>
      <c r="E933" s="47"/>
    </row>
    <row r="934" spans="2:5">
      <c r="B934" s="64"/>
      <c r="C934" s="79"/>
      <c r="D934" s="16"/>
      <c r="E934" s="47"/>
    </row>
    <row r="935" spans="2:5">
      <c r="B935" s="64"/>
      <c r="C935" s="79"/>
      <c r="D935" s="16"/>
      <c r="E935" s="47"/>
    </row>
    <row r="936" spans="2:5">
      <c r="B936" s="64"/>
      <c r="C936" s="79"/>
      <c r="D936" s="16"/>
      <c r="E936" s="47"/>
    </row>
    <row r="937" spans="2:5">
      <c r="B937" s="64"/>
      <c r="C937" s="79"/>
      <c r="D937" s="16"/>
      <c r="E937" s="47"/>
    </row>
    <row r="938" spans="2:5">
      <c r="B938" s="64"/>
      <c r="C938" s="79"/>
      <c r="D938" s="16"/>
      <c r="E938" s="47"/>
    </row>
    <row r="939" spans="2:5">
      <c r="B939" s="64"/>
      <c r="C939" s="79"/>
      <c r="D939" s="16"/>
      <c r="E939" s="47"/>
    </row>
    <row r="940" spans="2:5">
      <c r="B940" s="64"/>
      <c r="C940" s="79"/>
      <c r="D940" s="16"/>
      <c r="E940" s="47"/>
    </row>
    <row r="941" spans="2:5">
      <c r="B941" s="64"/>
      <c r="C941" s="79"/>
      <c r="D941" s="16"/>
      <c r="E941" s="47"/>
    </row>
    <row r="942" spans="2:5">
      <c r="B942" s="64"/>
      <c r="C942" s="79"/>
      <c r="D942" s="16"/>
      <c r="E942" s="47"/>
    </row>
    <row r="943" spans="2:5">
      <c r="B943" s="64"/>
      <c r="C943" s="79"/>
      <c r="D943" s="16"/>
      <c r="E943" s="47"/>
    </row>
    <row r="944" spans="2:5">
      <c r="B944" s="64"/>
      <c r="C944" s="79"/>
      <c r="D944" s="16"/>
      <c r="E944" s="47"/>
    </row>
    <row r="945" spans="2:5">
      <c r="B945" s="64"/>
      <c r="C945" s="79"/>
      <c r="D945" s="16"/>
      <c r="E945" s="47"/>
    </row>
    <row r="946" spans="2:5">
      <c r="B946" s="64"/>
      <c r="C946" s="79"/>
      <c r="D946" s="16"/>
      <c r="E946" s="47"/>
    </row>
    <row r="947" spans="2:5">
      <c r="B947" s="64"/>
      <c r="C947" s="79"/>
      <c r="D947" s="16"/>
      <c r="E947" s="47"/>
    </row>
    <row r="948" spans="2:5">
      <c r="B948" s="64"/>
      <c r="C948" s="79"/>
      <c r="D948" s="16"/>
      <c r="E948" s="47"/>
    </row>
    <row r="949" spans="2:5">
      <c r="B949" s="64"/>
      <c r="C949" s="79"/>
      <c r="D949" s="16"/>
      <c r="E949" s="47"/>
    </row>
    <row r="950" spans="2:5">
      <c r="B950" s="64"/>
      <c r="C950" s="79"/>
      <c r="D950" s="16"/>
      <c r="E950" s="47"/>
    </row>
    <row r="951" spans="2:5">
      <c r="B951" s="64"/>
      <c r="C951" s="79"/>
      <c r="D951" s="16"/>
      <c r="E951" s="47"/>
    </row>
    <row r="952" spans="2:5">
      <c r="B952" s="64"/>
      <c r="C952" s="79"/>
      <c r="D952" s="16"/>
      <c r="E952" s="47"/>
    </row>
    <row r="953" spans="2:5">
      <c r="B953" s="64"/>
      <c r="C953" s="79"/>
      <c r="D953" s="16"/>
      <c r="E953" s="47"/>
    </row>
    <row r="954" spans="2:5">
      <c r="B954" s="64"/>
      <c r="C954" s="79"/>
      <c r="D954" s="16"/>
      <c r="E954" s="47"/>
    </row>
    <row r="955" spans="2:5">
      <c r="B955" s="64"/>
      <c r="C955" s="79"/>
      <c r="D955" s="16"/>
      <c r="E955" s="47"/>
    </row>
    <row r="956" spans="2:5">
      <c r="B956" s="64"/>
      <c r="C956" s="79"/>
      <c r="D956" s="16"/>
      <c r="E956" s="47"/>
    </row>
    <row r="957" spans="2:5">
      <c r="B957" s="64"/>
      <c r="C957" s="79"/>
      <c r="D957" s="16"/>
      <c r="E957" s="47"/>
    </row>
    <row r="958" spans="2:5">
      <c r="B958" s="64"/>
      <c r="C958" s="79"/>
      <c r="D958" s="16"/>
      <c r="E958" s="47"/>
    </row>
    <row r="959" spans="2:5">
      <c r="B959" s="64"/>
      <c r="C959" s="79"/>
      <c r="D959" s="16"/>
      <c r="E959" s="47"/>
    </row>
    <row r="960" spans="2:5">
      <c r="B960" s="64"/>
      <c r="C960" s="79"/>
      <c r="D960" s="16"/>
      <c r="E960" s="47"/>
    </row>
    <row r="961" spans="2:5">
      <c r="B961" s="64"/>
      <c r="C961" s="79"/>
      <c r="D961" s="16"/>
      <c r="E961" s="47"/>
    </row>
    <row r="962" spans="2:5">
      <c r="B962" s="64"/>
      <c r="C962" s="79"/>
      <c r="D962" s="16"/>
      <c r="E962" s="47"/>
    </row>
    <row r="963" spans="2:5">
      <c r="B963" s="64"/>
      <c r="C963" s="79"/>
      <c r="D963" s="16"/>
      <c r="E963" s="47"/>
    </row>
    <row r="964" spans="2:5">
      <c r="B964" s="64"/>
      <c r="C964" s="79"/>
      <c r="D964" s="16"/>
      <c r="E964" s="47"/>
    </row>
    <row r="965" spans="2:5">
      <c r="B965" s="64"/>
      <c r="C965" s="79"/>
      <c r="D965" s="16"/>
      <c r="E965" s="47"/>
    </row>
    <row r="966" spans="2:5">
      <c r="B966" s="64"/>
      <c r="C966" s="79"/>
      <c r="D966" s="16"/>
      <c r="E966" s="47"/>
    </row>
    <row r="967" spans="2:5">
      <c r="B967" s="64"/>
      <c r="C967" s="79"/>
      <c r="D967" s="16"/>
      <c r="E967" s="47"/>
    </row>
    <row r="968" spans="2:5">
      <c r="B968" s="64"/>
      <c r="C968" s="79"/>
      <c r="D968" s="16"/>
      <c r="E968" s="47"/>
    </row>
    <row r="969" spans="2:5">
      <c r="B969" s="64"/>
      <c r="C969" s="79"/>
      <c r="D969" s="16"/>
      <c r="E969" s="47"/>
    </row>
    <row r="970" spans="2:5">
      <c r="B970" s="64"/>
      <c r="C970" s="79"/>
      <c r="D970" s="16"/>
      <c r="E970" s="47"/>
    </row>
    <row r="971" spans="2:5">
      <c r="B971" s="64"/>
      <c r="C971" s="79"/>
      <c r="D971" s="16"/>
      <c r="E971" s="47"/>
    </row>
    <row r="972" spans="2:5">
      <c r="B972" s="64"/>
      <c r="C972" s="79"/>
      <c r="D972" s="16"/>
      <c r="E972" s="47"/>
    </row>
    <row r="973" spans="2:5">
      <c r="B973" s="64"/>
      <c r="C973" s="79"/>
      <c r="D973" s="16"/>
      <c r="E973" s="47"/>
    </row>
    <row r="974" spans="2:5">
      <c r="B974" s="64"/>
      <c r="C974" s="79"/>
      <c r="D974" s="16"/>
      <c r="E974" s="47"/>
    </row>
    <row r="975" spans="2:5">
      <c r="B975" s="64"/>
      <c r="C975" s="79"/>
      <c r="D975" s="16"/>
      <c r="E975" s="47"/>
    </row>
    <row r="976" spans="2:5">
      <c r="B976" s="64"/>
      <c r="C976" s="79"/>
      <c r="D976" s="16"/>
      <c r="E976" s="47"/>
    </row>
    <row r="977" spans="2:5">
      <c r="B977" s="64"/>
      <c r="C977" s="79"/>
      <c r="D977" s="16"/>
      <c r="E977" s="47"/>
    </row>
    <row r="978" spans="2:5">
      <c r="B978" s="64"/>
      <c r="C978" s="79"/>
      <c r="D978" s="16"/>
      <c r="E978" s="47"/>
    </row>
    <row r="979" spans="2:5">
      <c r="B979" s="64"/>
      <c r="C979" s="79"/>
      <c r="D979" s="16"/>
      <c r="E979" s="47"/>
    </row>
    <row r="980" spans="2:5">
      <c r="B980" s="64"/>
      <c r="C980" s="79"/>
      <c r="D980" s="16"/>
      <c r="E980" s="47"/>
    </row>
    <row r="981" spans="2:5">
      <c r="B981" s="64"/>
      <c r="C981" s="79"/>
      <c r="D981" s="16"/>
      <c r="E981" s="47"/>
    </row>
    <row r="982" spans="2:5">
      <c r="B982" s="64"/>
      <c r="C982" s="79"/>
      <c r="D982" s="16"/>
      <c r="E982" s="47"/>
    </row>
    <row r="983" spans="2:5">
      <c r="B983" s="64"/>
      <c r="C983" s="79"/>
      <c r="D983" s="16"/>
      <c r="E983" s="47"/>
    </row>
    <row r="984" spans="2:5">
      <c r="B984" s="64"/>
      <c r="C984" s="79"/>
      <c r="D984" s="16"/>
      <c r="E984" s="47"/>
    </row>
    <row r="985" spans="2:5">
      <c r="B985" s="64"/>
      <c r="C985" s="79"/>
      <c r="D985" s="16"/>
      <c r="E985" s="47"/>
    </row>
    <row r="986" spans="2:5">
      <c r="B986" s="64"/>
      <c r="C986" s="79"/>
      <c r="D986" s="16"/>
      <c r="E986" s="47"/>
    </row>
    <row r="987" spans="2:5">
      <c r="B987" s="64"/>
      <c r="C987" s="79"/>
      <c r="D987" s="16"/>
      <c r="E987" s="47"/>
    </row>
  </sheetData>
  <pageMargins left="0.75" right="0.75" top="1" bottom="1" header="0" footer="0"/>
  <pageSetup paperSize="9" scale="54" fitToWidth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97E8F-5BE7-477F-B997-2EE3DBC88F30}">
  <sheetPr>
    <pageSetUpPr fitToPage="1"/>
  </sheetPr>
  <dimension ref="A1:DX987"/>
  <sheetViews>
    <sheetView zoomScaleNormal="100" workbookViewId="0">
      <pane xSplit="5" ySplit="3" topLeftCell="S34" activePane="bottomRight" state="frozen"/>
      <selection pane="topRight" activeCell="F1" sqref="F1"/>
      <selection pane="bottomLeft" activeCell="A4" sqref="A4"/>
      <selection pane="bottomRight" activeCell="S16" sqref="S16"/>
    </sheetView>
  </sheetViews>
  <sheetFormatPr defaultColWidth="14.42578125" defaultRowHeight="15"/>
  <cols>
    <col min="1" max="1" width="36.7109375" style="117" bestFit="1" customWidth="1"/>
    <col min="2" max="2" width="14" style="65" bestFit="1" customWidth="1"/>
    <col min="3" max="3" width="14" style="80" bestFit="1" customWidth="1"/>
    <col min="4" max="4" width="14" style="1" customWidth="1"/>
    <col min="5" max="5" width="12.140625" style="48" bestFit="1" customWidth="1"/>
    <col min="6" max="6" width="14.28515625" style="1" customWidth="1"/>
    <col min="7" max="7" width="12.7109375" style="1" customWidth="1"/>
    <col min="8" max="9" width="13.140625" style="1" customWidth="1"/>
    <col min="10" max="10" width="14.28515625" style="1" customWidth="1"/>
    <col min="11" max="12" width="13.140625" style="1" customWidth="1"/>
    <col min="13" max="13" width="15" style="1" customWidth="1"/>
    <col min="14" max="15" width="14.42578125" style="1" customWidth="1"/>
    <col min="16" max="36" width="14.28515625" style="1" customWidth="1"/>
    <col min="37" max="37" width="14.42578125" style="1" collapsed="1"/>
    <col min="38" max="16384" width="14.42578125" style="1"/>
  </cols>
  <sheetData>
    <row r="1" spans="1:128">
      <c r="A1" s="88" t="s">
        <v>68</v>
      </c>
      <c r="B1" s="88"/>
      <c r="C1" s="88"/>
      <c r="D1" s="88"/>
      <c r="E1" s="89"/>
      <c r="F1" s="90" t="str">
        <f>CF!BN1</f>
        <v>пт</v>
      </c>
      <c r="G1" s="90" t="str">
        <f>CF!BO1</f>
        <v>сб</v>
      </c>
      <c r="H1" s="90" t="str">
        <f>CF!BP1</f>
        <v>вс</v>
      </c>
      <c r="I1" s="90" t="str">
        <f>CF!BQ1</f>
        <v>пн</v>
      </c>
      <c r="J1" s="90" t="str">
        <f>CF!BR1</f>
        <v>вт</v>
      </c>
      <c r="K1" s="90" t="str">
        <f>CF!BS1</f>
        <v>ср</v>
      </c>
      <c r="L1" s="90" t="str">
        <f>CF!BT1</f>
        <v>чт</v>
      </c>
      <c r="M1" s="90" t="str">
        <f>CF!BU1</f>
        <v>пт</v>
      </c>
      <c r="N1" s="90" t="str">
        <f>CF!BV1</f>
        <v>сб</v>
      </c>
      <c r="O1" s="90" t="str">
        <f>CF!BW1</f>
        <v>вс</v>
      </c>
      <c r="P1" s="90" t="str">
        <f>CF!BX1</f>
        <v>пн</v>
      </c>
      <c r="Q1" s="90" t="str">
        <f>CF!BY1</f>
        <v>вт</v>
      </c>
      <c r="R1" s="90" t="str">
        <f>CF!BZ1</f>
        <v>ср</v>
      </c>
      <c r="S1" s="90" t="str">
        <f>CF!CA1</f>
        <v>чт</v>
      </c>
      <c r="T1" s="90" t="str">
        <f>CF!CB1</f>
        <v>пт</v>
      </c>
      <c r="U1" s="90" t="str">
        <f>CF!CC1</f>
        <v>сб</v>
      </c>
      <c r="V1" s="90" t="str">
        <f>CF!CD1</f>
        <v>вс</v>
      </c>
      <c r="W1" s="90" t="str">
        <f>CF!CE1</f>
        <v>пн</v>
      </c>
      <c r="X1" s="90" t="str">
        <f>CF!CF1</f>
        <v>вт</v>
      </c>
      <c r="Y1" s="90" t="str">
        <f>CF!CG1</f>
        <v>ср</v>
      </c>
      <c r="Z1" s="90" t="str">
        <f>CF!CH1</f>
        <v>чт</v>
      </c>
      <c r="AA1" s="90" t="str">
        <f>CF!CI1</f>
        <v>пт</v>
      </c>
      <c r="AB1" s="90" t="str">
        <f>CF!CJ1</f>
        <v>сб</v>
      </c>
      <c r="AC1" s="90" t="str">
        <f>CF!CK1</f>
        <v>вс</v>
      </c>
      <c r="AD1" s="90" t="str">
        <f>CF!CL1</f>
        <v>пн</v>
      </c>
      <c r="AE1" s="90" t="str">
        <f>CF!CM1</f>
        <v>вт</v>
      </c>
      <c r="AF1" s="90" t="str">
        <f>CF!CN1</f>
        <v>ср</v>
      </c>
      <c r="AG1" s="90" t="str">
        <f>CF!CO1</f>
        <v>чт</v>
      </c>
      <c r="AH1" s="90" t="str">
        <f>CF!CP1</f>
        <v>пт</v>
      </c>
      <c r="AI1" s="90" t="str">
        <f>CF!CQ1</f>
        <v>сб</v>
      </c>
      <c r="AJ1" s="90" t="str">
        <f>CF!CR1</f>
        <v>вс</v>
      </c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</row>
    <row r="2" spans="1:128" ht="20.100000000000001" customHeight="1">
      <c r="A2" s="91" t="s">
        <v>60</v>
      </c>
      <c r="B2" s="49" t="s">
        <v>48</v>
      </c>
      <c r="C2" s="66" t="s">
        <v>49</v>
      </c>
      <c r="D2" s="18" t="s">
        <v>50</v>
      </c>
      <c r="E2" s="18" t="s">
        <v>51</v>
      </c>
      <c r="F2" s="87">
        <f>CF!BN2</f>
        <v>46234</v>
      </c>
      <c r="G2" s="87">
        <f>CF!BO2</f>
        <v>46235</v>
      </c>
      <c r="H2" s="87">
        <f>CF!BP2</f>
        <v>46236</v>
      </c>
      <c r="I2" s="87">
        <f>CF!BQ2</f>
        <v>46237</v>
      </c>
      <c r="J2" s="87">
        <f>CF!BR2</f>
        <v>46238</v>
      </c>
      <c r="K2" s="87">
        <f>CF!BS2</f>
        <v>46239</v>
      </c>
      <c r="L2" s="87">
        <f>CF!BT2</f>
        <v>46240</v>
      </c>
      <c r="M2" s="87">
        <f>CF!BU2</f>
        <v>46241</v>
      </c>
      <c r="N2" s="87">
        <f>CF!BV2</f>
        <v>46242</v>
      </c>
      <c r="O2" s="87">
        <f>CF!BW2</f>
        <v>46243</v>
      </c>
      <c r="P2" s="87">
        <f>CF!BX2</f>
        <v>46244</v>
      </c>
      <c r="Q2" s="87">
        <f>CF!BY2</f>
        <v>46245</v>
      </c>
      <c r="R2" s="87">
        <f>CF!BZ2</f>
        <v>46246</v>
      </c>
      <c r="S2" s="87">
        <f>CF!CA2</f>
        <v>46247</v>
      </c>
      <c r="T2" s="87">
        <f>CF!CB2</f>
        <v>46248</v>
      </c>
      <c r="U2" s="87">
        <f>CF!CC2</f>
        <v>46249</v>
      </c>
      <c r="V2" s="87">
        <f>CF!CD2</f>
        <v>46250</v>
      </c>
      <c r="W2" s="87">
        <f>CF!CE2</f>
        <v>46251</v>
      </c>
      <c r="X2" s="87">
        <f>CF!CF2</f>
        <v>46252</v>
      </c>
      <c r="Y2" s="87">
        <f>CF!CG2</f>
        <v>46253</v>
      </c>
      <c r="Z2" s="87">
        <f>CF!CH2</f>
        <v>46254</v>
      </c>
      <c r="AA2" s="87">
        <f>CF!CI2</f>
        <v>46255</v>
      </c>
      <c r="AB2" s="87">
        <f>CF!CJ2</f>
        <v>46256</v>
      </c>
      <c r="AC2" s="87">
        <f>CF!CK2</f>
        <v>46257</v>
      </c>
      <c r="AD2" s="87">
        <f>CF!CL2</f>
        <v>46258</v>
      </c>
      <c r="AE2" s="87">
        <f>CF!CM2</f>
        <v>46259</v>
      </c>
      <c r="AF2" s="87">
        <f>CF!CN2</f>
        <v>46260</v>
      </c>
      <c r="AG2" s="87">
        <f>CF!CO2</f>
        <v>46261</v>
      </c>
      <c r="AH2" s="87">
        <f>CF!CP2</f>
        <v>46262</v>
      </c>
      <c r="AI2" s="87">
        <f>CF!CQ2</f>
        <v>46263</v>
      </c>
      <c r="AJ2" s="87">
        <f>CF!CR2</f>
        <v>46264</v>
      </c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</row>
    <row r="3" spans="1:128" s="9" customFormat="1" ht="21.95" customHeight="1">
      <c r="A3" s="4" t="s">
        <v>0</v>
      </c>
      <c r="B3" s="50"/>
      <c r="C3" s="67"/>
      <c r="D3" s="4"/>
      <c r="E3" s="34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</row>
    <row r="4" spans="1:128">
      <c r="A4" s="19" t="s">
        <v>1</v>
      </c>
      <c r="B4" s="51"/>
      <c r="C4" s="68"/>
      <c r="D4" s="19"/>
      <c r="E4" s="35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</row>
    <row r="5" spans="1:128">
      <c r="A5" s="143" t="s">
        <v>36</v>
      </c>
      <c r="B5" s="52">
        <f>SUMIFS(F5:AJ5,$F$2:$AJ$2,"&gt;="&amp;DATE(2026,8,1),$F$2:$AJ$2,"&lt;="&amp;DATE(2026,8,31))</f>
        <v>0</v>
      </c>
      <c r="C5" s="69">
        <f>SUMIFS('CF fact'!$C5:$DT5,'CF fact'!$C$2:$DT$2,"&gt;="&amp;DATE(2026,8,1),'CF fact'!$C$2:$DT$2,"&lt;="&amp;DATE(2026,8,31))</f>
        <v>0</v>
      </c>
      <c r="D5" s="21">
        <f t="shared" ref="D5:D48" si="0">IF($B5="","",C5-B5)</f>
        <v>0</v>
      </c>
      <c r="E5" s="36" t="str">
        <f t="shared" ref="E5:E48" si="1">IF(OR($B5="",B5=0),"",(C5-B5)/ABS(B5))</f>
        <v/>
      </c>
      <c r="F5" s="10">
        <f>CF!BN5</f>
        <v>0</v>
      </c>
      <c r="G5" s="10">
        <f>CF!BO5</f>
        <v>0</v>
      </c>
      <c r="H5" s="10">
        <f>CF!BP5</f>
        <v>0</v>
      </c>
      <c r="I5" s="10">
        <f>CF!BQ5</f>
        <v>0</v>
      </c>
      <c r="J5" s="10">
        <f>CF!BR5</f>
        <v>0</v>
      </c>
      <c r="K5" s="10">
        <f>CF!BS5</f>
        <v>0</v>
      </c>
      <c r="L5" s="10">
        <f>CF!BT5</f>
        <v>0</v>
      </c>
      <c r="M5" s="10">
        <f>CF!BU5</f>
        <v>0</v>
      </c>
      <c r="N5" s="10">
        <f>CF!BV5</f>
        <v>0</v>
      </c>
      <c r="O5" s="10">
        <f>CF!BW5</f>
        <v>0</v>
      </c>
      <c r="P5" s="10">
        <f>CF!BX5</f>
        <v>0</v>
      </c>
      <c r="Q5" s="10">
        <f>CF!BY5</f>
        <v>0</v>
      </c>
      <c r="R5" s="10">
        <f>CF!BZ5</f>
        <v>0</v>
      </c>
      <c r="S5" s="10">
        <f>CF!CA5</f>
        <v>0</v>
      </c>
      <c r="T5" s="10">
        <f>CF!CB5</f>
        <v>0</v>
      </c>
      <c r="U5" s="10">
        <f>CF!CC5</f>
        <v>0</v>
      </c>
      <c r="V5" s="10">
        <f>CF!CD5</f>
        <v>0</v>
      </c>
      <c r="W5" s="10">
        <f>CF!CE5</f>
        <v>0</v>
      </c>
      <c r="X5" s="10">
        <f>CF!CF5</f>
        <v>0</v>
      </c>
      <c r="Y5" s="10">
        <f>CF!CG5</f>
        <v>0</v>
      </c>
      <c r="Z5" s="10">
        <f>CF!CH5</f>
        <v>0</v>
      </c>
      <c r="AA5" s="10">
        <f>CF!CI5</f>
        <v>0</v>
      </c>
      <c r="AB5" s="10">
        <f>CF!CJ5</f>
        <v>0</v>
      </c>
      <c r="AC5" s="10">
        <f>CF!CK5</f>
        <v>0</v>
      </c>
      <c r="AD5" s="10">
        <f>CF!CL5</f>
        <v>0</v>
      </c>
      <c r="AE5" s="10">
        <f>CF!CM5</f>
        <v>0</v>
      </c>
      <c r="AF5" s="10">
        <f>CF!CN5</f>
        <v>0</v>
      </c>
      <c r="AG5" s="10">
        <f>CF!CO5</f>
        <v>0</v>
      </c>
      <c r="AH5" s="10">
        <f>CF!CP5</f>
        <v>0</v>
      </c>
      <c r="AI5" s="10">
        <f>CF!CQ5</f>
        <v>0</v>
      </c>
      <c r="AJ5" s="10">
        <f>CF!CR5</f>
        <v>0</v>
      </c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</row>
    <row r="6" spans="1:128">
      <c r="A6" s="144" t="s">
        <v>35</v>
      </c>
      <c r="B6" s="53">
        <f>SUMIFS(F6:AJ6,$F$2:$AJ$2,"&gt;="&amp;DATE(2026,8,1),$F$2:$AJ$2,"&lt;="&amp;DATE(2026,8,31))</f>
        <v>0</v>
      </c>
      <c r="C6" s="69">
        <f>SUMIFS('CF fact'!$C6:$DT6,'CF fact'!$C$2:$DT$2,"&gt;="&amp;DATE(2026,8,1),'CF fact'!$C$2:$DT$2,"&lt;="&amp;DATE(2026,8,31))</f>
        <v>0</v>
      </c>
      <c r="D6" s="21">
        <f t="shared" si="0"/>
        <v>0</v>
      </c>
      <c r="E6" s="36" t="str">
        <f t="shared" si="1"/>
        <v/>
      </c>
      <c r="F6" s="10">
        <f>CF!BN6</f>
        <v>0</v>
      </c>
      <c r="G6" s="10">
        <f>CF!BO6</f>
        <v>0</v>
      </c>
      <c r="H6" s="10">
        <f>CF!BP6</f>
        <v>0</v>
      </c>
      <c r="I6" s="10">
        <f>CF!BQ6</f>
        <v>0</v>
      </c>
      <c r="J6" s="10">
        <f>CF!BR6</f>
        <v>0</v>
      </c>
      <c r="K6" s="10">
        <f>CF!BS6</f>
        <v>0</v>
      </c>
      <c r="L6" s="10">
        <f>CF!BT6</f>
        <v>0</v>
      </c>
      <c r="M6" s="10">
        <f>CF!BU6</f>
        <v>0</v>
      </c>
      <c r="N6" s="10">
        <f>CF!BV6</f>
        <v>0</v>
      </c>
      <c r="O6" s="10">
        <f>CF!BW6</f>
        <v>0</v>
      </c>
      <c r="P6" s="10">
        <f>CF!BX6</f>
        <v>0</v>
      </c>
      <c r="Q6" s="10">
        <f>CF!BY6</f>
        <v>0</v>
      </c>
      <c r="R6" s="10">
        <f>CF!BZ6</f>
        <v>0</v>
      </c>
      <c r="S6" s="10">
        <f>CF!CA6</f>
        <v>0</v>
      </c>
      <c r="T6" s="10">
        <f>CF!CB6</f>
        <v>0</v>
      </c>
      <c r="U6" s="10">
        <f>CF!CC6</f>
        <v>0</v>
      </c>
      <c r="V6" s="10">
        <f>CF!CD6</f>
        <v>0</v>
      </c>
      <c r="W6" s="10">
        <f>CF!CE6</f>
        <v>0</v>
      </c>
      <c r="X6" s="10">
        <f>CF!CF6</f>
        <v>0</v>
      </c>
      <c r="Y6" s="10">
        <f>CF!CG6</f>
        <v>0</v>
      </c>
      <c r="Z6" s="10">
        <f>CF!CH6</f>
        <v>0</v>
      </c>
      <c r="AA6" s="10">
        <f>CF!CI6</f>
        <v>0</v>
      </c>
      <c r="AB6" s="10">
        <f>CF!CJ6</f>
        <v>0</v>
      </c>
      <c r="AC6" s="10">
        <f>CF!CK6</f>
        <v>0</v>
      </c>
      <c r="AD6" s="10">
        <f>CF!CL6</f>
        <v>0</v>
      </c>
      <c r="AE6" s="10">
        <f>CF!CM6</f>
        <v>0</v>
      </c>
      <c r="AF6" s="10">
        <f>CF!CN6</f>
        <v>0</v>
      </c>
      <c r="AG6" s="10">
        <f>CF!CO6</f>
        <v>0</v>
      </c>
      <c r="AH6" s="10">
        <f>CF!CP6</f>
        <v>0</v>
      </c>
      <c r="AI6" s="10">
        <f>CF!CQ6</f>
        <v>0</v>
      </c>
      <c r="AJ6" s="10">
        <f>CF!CR6</f>
        <v>0</v>
      </c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</row>
    <row r="7" spans="1:128">
      <c r="A7" s="145" t="s">
        <v>37</v>
      </c>
      <c r="B7" s="54">
        <f>SUMIFS(F7:AJ7,$F$2:$AJ$2,"&gt;="&amp;DATE(2026,8,1),$F$2:$AJ$2,"&lt;="&amp;DATE(2026,8,31))</f>
        <v>0</v>
      </c>
      <c r="C7" s="69">
        <f>SUMIFS('CF fact'!$C7:$DT7,'CF fact'!$C$2:$DT$2,"&gt;="&amp;DATE(2026,8,1),'CF fact'!$C$2:$DT$2,"&lt;="&amp;DATE(2026,8,31))</f>
        <v>0</v>
      </c>
      <c r="D7" s="21">
        <f t="shared" si="0"/>
        <v>0</v>
      </c>
      <c r="E7" s="36" t="str">
        <f t="shared" si="1"/>
        <v/>
      </c>
      <c r="F7" s="10">
        <f>CF!BN7</f>
        <v>0</v>
      </c>
      <c r="G7" s="10">
        <f>CF!BO7</f>
        <v>0</v>
      </c>
      <c r="H7" s="10">
        <f>CF!BP7</f>
        <v>0</v>
      </c>
      <c r="I7" s="10">
        <f>CF!BQ7</f>
        <v>0</v>
      </c>
      <c r="J7" s="10">
        <f>CF!BR7</f>
        <v>0</v>
      </c>
      <c r="K7" s="10">
        <f>CF!BS7</f>
        <v>0</v>
      </c>
      <c r="L7" s="10">
        <f>CF!BT7</f>
        <v>0</v>
      </c>
      <c r="M7" s="10">
        <f>CF!BU7</f>
        <v>0</v>
      </c>
      <c r="N7" s="10">
        <f>CF!BV7</f>
        <v>0</v>
      </c>
      <c r="O7" s="10">
        <f>CF!BW7</f>
        <v>0</v>
      </c>
      <c r="P7" s="10">
        <f>CF!BX7</f>
        <v>0</v>
      </c>
      <c r="Q7" s="10">
        <f>CF!BY7</f>
        <v>0</v>
      </c>
      <c r="R7" s="10">
        <f>CF!BZ7</f>
        <v>0</v>
      </c>
      <c r="S7" s="10">
        <f>CF!CA7</f>
        <v>0</v>
      </c>
      <c r="T7" s="10">
        <f>CF!CB7</f>
        <v>0</v>
      </c>
      <c r="U7" s="10">
        <f>CF!CC7</f>
        <v>0</v>
      </c>
      <c r="V7" s="10">
        <f>CF!CD7</f>
        <v>0</v>
      </c>
      <c r="W7" s="10">
        <f>CF!CE7</f>
        <v>0</v>
      </c>
      <c r="X7" s="10">
        <f>CF!CF7</f>
        <v>0</v>
      </c>
      <c r="Y7" s="10">
        <f>CF!CG7</f>
        <v>0</v>
      </c>
      <c r="Z7" s="10">
        <f>CF!CH7</f>
        <v>0</v>
      </c>
      <c r="AA7" s="10">
        <f>CF!CI7</f>
        <v>0</v>
      </c>
      <c r="AB7" s="10">
        <f>CF!CJ7</f>
        <v>0</v>
      </c>
      <c r="AC7" s="10">
        <f>CF!CK7</f>
        <v>0</v>
      </c>
      <c r="AD7" s="10">
        <f>CF!CL7</f>
        <v>0</v>
      </c>
      <c r="AE7" s="10">
        <f>CF!CM7</f>
        <v>0</v>
      </c>
      <c r="AF7" s="10">
        <f>CF!CN7</f>
        <v>0</v>
      </c>
      <c r="AG7" s="10">
        <f>CF!CO7</f>
        <v>0</v>
      </c>
      <c r="AH7" s="10">
        <f>CF!CP7</f>
        <v>0</v>
      </c>
      <c r="AI7" s="10">
        <f>CF!CQ7</f>
        <v>0</v>
      </c>
      <c r="AJ7" s="10">
        <f>CF!CR7</f>
        <v>0</v>
      </c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</row>
    <row r="8" spans="1:128">
      <c r="A8" s="145" t="s">
        <v>38</v>
      </c>
      <c r="B8" s="54">
        <f>SUMIFS(F8:AJ8,$F$2:$AJ$2,"&gt;="&amp;DATE(2026,8,1),$F$2:$AJ$2,"&lt;="&amp;DATE(2026,8,31))</f>
        <v>0</v>
      </c>
      <c r="C8" s="69">
        <f>SUMIFS('CF fact'!$C8:$DT8,'CF fact'!$C$2:$DT$2,"&gt;="&amp;DATE(2026,8,1),'CF fact'!$C$2:$DT$2,"&lt;="&amp;DATE(2026,8,31))</f>
        <v>0</v>
      </c>
      <c r="D8" s="21">
        <f t="shared" si="0"/>
        <v>0</v>
      </c>
      <c r="E8" s="36" t="str">
        <f t="shared" si="1"/>
        <v/>
      </c>
      <c r="F8" s="10">
        <f>CF!BN8</f>
        <v>0</v>
      </c>
      <c r="G8" s="10">
        <f>CF!BO8</f>
        <v>0</v>
      </c>
      <c r="H8" s="10">
        <f>CF!BP8</f>
        <v>0</v>
      </c>
      <c r="I8" s="10">
        <f>CF!BQ8</f>
        <v>0</v>
      </c>
      <c r="J8" s="10">
        <f>CF!BR8</f>
        <v>0</v>
      </c>
      <c r="K8" s="10">
        <f>CF!BS8</f>
        <v>0</v>
      </c>
      <c r="L8" s="10">
        <f>CF!BT8</f>
        <v>0</v>
      </c>
      <c r="M8" s="10">
        <f>CF!BU8</f>
        <v>0</v>
      </c>
      <c r="N8" s="10">
        <f>CF!BV8</f>
        <v>0</v>
      </c>
      <c r="O8" s="10">
        <f>CF!BW8</f>
        <v>0</v>
      </c>
      <c r="P8" s="10">
        <f>CF!BX8</f>
        <v>0</v>
      </c>
      <c r="Q8" s="10">
        <f>CF!BY8</f>
        <v>0</v>
      </c>
      <c r="R8" s="10">
        <f>CF!BZ8</f>
        <v>0</v>
      </c>
      <c r="S8" s="10">
        <f>CF!CA8</f>
        <v>0</v>
      </c>
      <c r="T8" s="10">
        <f>CF!CB8</f>
        <v>0</v>
      </c>
      <c r="U8" s="10">
        <f>CF!CC8</f>
        <v>0</v>
      </c>
      <c r="V8" s="10">
        <f>CF!CD8</f>
        <v>0</v>
      </c>
      <c r="W8" s="10">
        <f>CF!CE8</f>
        <v>0</v>
      </c>
      <c r="X8" s="10">
        <f>CF!CF8</f>
        <v>0</v>
      </c>
      <c r="Y8" s="10">
        <f>CF!CG8</f>
        <v>0</v>
      </c>
      <c r="Z8" s="10">
        <f>CF!CH8</f>
        <v>0</v>
      </c>
      <c r="AA8" s="10">
        <f>CF!CI8</f>
        <v>0</v>
      </c>
      <c r="AB8" s="10">
        <f>CF!CJ8</f>
        <v>0</v>
      </c>
      <c r="AC8" s="10">
        <f>CF!CK8</f>
        <v>0</v>
      </c>
      <c r="AD8" s="10">
        <f>CF!CL8</f>
        <v>0</v>
      </c>
      <c r="AE8" s="10">
        <f>CF!CM8</f>
        <v>0</v>
      </c>
      <c r="AF8" s="10">
        <f>CF!CN8</f>
        <v>0</v>
      </c>
      <c r="AG8" s="10">
        <f>CF!CO8</f>
        <v>0</v>
      </c>
      <c r="AH8" s="10">
        <f>CF!CP8</f>
        <v>0</v>
      </c>
      <c r="AI8" s="10">
        <f>CF!CQ8</f>
        <v>0</v>
      </c>
      <c r="AJ8" s="10">
        <f>CF!CR8</f>
        <v>0</v>
      </c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</row>
    <row r="9" spans="1:128">
      <c r="A9" s="123" t="s">
        <v>14</v>
      </c>
      <c r="B9" s="129">
        <f>SUM(B5:B8)</f>
        <v>0</v>
      </c>
      <c r="C9" s="130">
        <f>SUM(C5:C8)</f>
        <v>0</v>
      </c>
      <c r="D9" s="124">
        <f t="shared" si="0"/>
        <v>0</v>
      </c>
      <c r="E9" s="131" t="str">
        <f t="shared" si="1"/>
        <v/>
      </c>
      <c r="F9" s="125">
        <f>CF!BN9</f>
        <v>0</v>
      </c>
      <c r="G9" s="125">
        <f>CF!BO9</f>
        <v>0</v>
      </c>
      <c r="H9" s="125">
        <f>CF!BP9</f>
        <v>0</v>
      </c>
      <c r="I9" s="125">
        <f>CF!BQ9</f>
        <v>0</v>
      </c>
      <c r="J9" s="125">
        <f>CF!BR9</f>
        <v>0</v>
      </c>
      <c r="K9" s="125">
        <f>CF!BS9</f>
        <v>0</v>
      </c>
      <c r="L9" s="125">
        <f>CF!BT9</f>
        <v>0</v>
      </c>
      <c r="M9" s="125">
        <f>CF!BU9</f>
        <v>0</v>
      </c>
      <c r="N9" s="125">
        <f>CF!BV9</f>
        <v>0</v>
      </c>
      <c r="O9" s="125">
        <f>CF!BW9</f>
        <v>0</v>
      </c>
      <c r="P9" s="125">
        <f>CF!BX9</f>
        <v>0</v>
      </c>
      <c r="Q9" s="125">
        <f>CF!BY9</f>
        <v>0</v>
      </c>
      <c r="R9" s="125">
        <f>CF!BZ9</f>
        <v>0</v>
      </c>
      <c r="S9" s="125">
        <f>CF!CA9</f>
        <v>0</v>
      </c>
      <c r="T9" s="125">
        <f>CF!CB9</f>
        <v>0</v>
      </c>
      <c r="U9" s="125">
        <f>CF!CC9</f>
        <v>0</v>
      </c>
      <c r="V9" s="125">
        <f>CF!CD9</f>
        <v>0</v>
      </c>
      <c r="W9" s="125">
        <f>CF!CE9</f>
        <v>0</v>
      </c>
      <c r="X9" s="125">
        <f>CF!CF9</f>
        <v>0</v>
      </c>
      <c r="Y9" s="125">
        <f>CF!CG9</f>
        <v>0</v>
      </c>
      <c r="Z9" s="125">
        <f>CF!CH9</f>
        <v>0</v>
      </c>
      <c r="AA9" s="125">
        <f>CF!CI9</f>
        <v>0</v>
      </c>
      <c r="AB9" s="125">
        <f>CF!CJ9</f>
        <v>0</v>
      </c>
      <c r="AC9" s="125">
        <f>CF!CK9</f>
        <v>0</v>
      </c>
      <c r="AD9" s="125">
        <f>CF!CL9</f>
        <v>0</v>
      </c>
      <c r="AE9" s="125">
        <f>CF!CM9</f>
        <v>0</v>
      </c>
      <c r="AF9" s="125">
        <f>CF!CN9</f>
        <v>0</v>
      </c>
      <c r="AG9" s="125">
        <f>CF!CO9</f>
        <v>0</v>
      </c>
      <c r="AH9" s="125">
        <f>CF!CP9</f>
        <v>0</v>
      </c>
      <c r="AI9" s="125">
        <f>CF!CQ9</f>
        <v>0</v>
      </c>
      <c r="AJ9" s="125">
        <f>CF!CR9</f>
        <v>0</v>
      </c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</row>
    <row r="10" spans="1:128">
      <c r="A10" s="23" t="s">
        <v>19</v>
      </c>
      <c r="B10" s="55"/>
      <c r="C10" s="70" t="str">
        <f>IF('CF fact'!B10="","",'CF fact'!B10)</f>
        <v/>
      </c>
      <c r="D10" s="24" t="str">
        <f t="shared" si="0"/>
        <v/>
      </c>
      <c r="E10" s="37" t="str">
        <f t="shared" si="1"/>
        <v/>
      </c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</row>
    <row r="11" spans="1:128">
      <c r="A11" s="145" t="s">
        <v>22</v>
      </c>
      <c r="B11" s="54">
        <f t="shared" ref="B11:B18" si="2">SUMIFS(F11:AJ11,$F$2:$AJ$2,"&gt;="&amp;DATE(2026,8,1),$F$2:$AJ$2,"&lt;="&amp;DATE(2026,8,31))</f>
        <v>0</v>
      </c>
      <c r="C11" s="71">
        <f>SUMIFS('CF fact'!$C11:$DT11,'CF fact'!$C$2:$DT$2,"&gt;="&amp;DATE(2026,8,1),'CF fact'!$C$2:$DT$2,"&lt;="&amp;DATE(2026,8,31))</f>
        <v>0</v>
      </c>
      <c r="D11" s="22">
        <f t="shared" si="0"/>
        <v>0</v>
      </c>
      <c r="E11" s="38" t="str">
        <f t="shared" si="1"/>
        <v/>
      </c>
      <c r="F11" s="10">
        <f>CF!BN11</f>
        <v>0</v>
      </c>
      <c r="G11" s="10">
        <f>CF!BO11</f>
        <v>0</v>
      </c>
      <c r="H11" s="10">
        <f>CF!BP11</f>
        <v>0</v>
      </c>
      <c r="I11" s="10">
        <f>CF!BQ11</f>
        <v>0</v>
      </c>
      <c r="J11" s="10">
        <f>CF!BR11</f>
        <v>0</v>
      </c>
      <c r="K11" s="10">
        <f>CF!BS11</f>
        <v>0</v>
      </c>
      <c r="L11" s="10">
        <f>CF!BT11</f>
        <v>0</v>
      </c>
      <c r="M11" s="10">
        <f>CF!BU11</f>
        <v>0</v>
      </c>
      <c r="N11" s="10">
        <f>CF!BV11</f>
        <v>0</v>
      </c>
      <c r="O11" s="10">
        <f>CF!BW11</f>
        <v>0</v>
      </c>
      <c r="P11" s="10">
        <f>CF!BX11</f>
        <v>0</v>
      </c>
      <c r="Q11" s="10">
        <f>CF!BY11</f>
        <v>0</v>
      </c>
      <c r="R11" s="10">
        <f>CF!BZ11</f>
        <v>0</v>
      </c>
      <c r="S11" s="10">
        <f>CF!CA11</f>
        <v>0</v>
      </c>
      <c r="T11" s="10">
        <f>CF!CB11</f>
        <v>0</v>
      </c>
      <c r="U11" s="10">
        <f>CF!CC11</f>
        <v>0</v>
      </c>
      <c r="V11" s="10">
        <f>CF!CD11</f>
        <v>0</v>
      </c>
      <c r="W11" s="10">
        <f>CF!CE11</f>
        <v>0</v>
      </c>
      <c r="X11" s="10">
        <f>CF!CF11</f>
        <v>0</v>
      </c>
      <c r="Y11" s="10">
        <f>CF!CG11</f>
        <v>0</v>
      </c>
      <c r="Z11" s="10">
        <f>CF!CH11</f>
        <v>0</v>
      </c>
      <c r="AA11" s="10">
        <f>CF!CI11</f>
        <v>0</v>
      </c>
      <c r="AB11" s="10">
        <f>CF!CJ11</f>
        <v>0</v>
      </c>
      <c r="AC11" s="10">
        <f>CF!CK11</f>
        <v>0</v>
      </c>
      <c r="AD11" s="10">
        <f>CF!CL11</f>
        <v>0</v>
      </c>
      <c r="AE11" s="10">
        <f>CF!CM11</f>
        <v>0</v>
      </c>
      <c r="AF11" s="10">
        <f>CF!CN11</f>
        <v>0</v>
      </c>
      <c r="AG11" s="10">
        <f>CF!CO11</f>
        <v>0</v>
      </c>
      <c r="AH11" s="10">
        <f>CF!CP11</f>
        <v>0</v>
      </c>
      <c r="AI11" s="10">
        <f>CF!CQ11</f>
        <v>0</v>
      </c>
      <c r="AJ11" s="10">
        <f>CF!CR11</f>
        <v>0</v>
      </c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</row>
    <row r="12" spans="1:128">
      <c r="A12" s="146" t="s">
        <v>23</v>
      </c>
      <c r="B12" s="56">
        <f t="shared" si="2"/>
        <v>0</v>
      </c>
      <c r="C12" s="71">
        <f>SUMIFS('CF fact'!$C12:$DT12,'CF fact'!$C$2:$DT$2,"&gt;="&amp;DATE(2026,8,1),'CF fact'!$C$2:$DT$2,"&lt;="&amp;DATE(2026,8,31))</f>
        <v>0</v>
      </c>
      <c r="D12" s="22">
        <f t="shared" si="0"/>
        <v>0</v>
      </c>
      <c r="E12" s="38" t="str">
        <f t="shared" si="1"/>
        <v/>
      </c>
      <c r="F12" s="10">
        <f>CF!BN12</f>
        <v>0</v>
      </c>
      <c r="G12" s="10">
        <f>CF!BO12</f>
        <v>0</v>
      </c>
      <c r="H12" s="10">
        <f>CF!BP12</f>
        <v>0</v>
      </c>
      <c r="I12" s="10">
        <f>CF!BQ12</f>
        <v>0</v>
      </c>
      <c r="J12" s="10">
        <f>CF!BR12</f>
        <v>0</v>
      </c>
      <c r="K12" s="10">
        <f>CF!BS12</f>
        <v>0</v>
      </c>
      <c r="L12" s="10">
        <f>CF!BT12</f>
        <v>0</v>
      </c>
      <c r="M12" s="10">
        <f>CF!BU12</f>
        <v>0</v>
      </c>
      <c r="N12" s="10">
        <f>CF!BV12</f>
        <v>0</v>
      </c>
      <c r="O12" s="10">
        <f>CF!BW12</f>
        <v>0</v>
      </c>
      <c r="P12" s="10">
        <f>CF!BX12</f>
        <v>0</v>
      </c>
      <c r="Q12" s="10">
        <f>CF!BY12</f>
        <v>0</v>
      </c>
      <c r="R12" s="10">
        <f>CF!BZ12</f>
        <v>0</v>
      </c>
      <c r="S12" s="10">
        <f>CF!CA12</f>
        <v>0</v>
      </c>
      <c r="T12" s="10">
        <f>CF!CB12</f>
        <v>0</v>
      </c>
      <c r="U12" s="10">
        <f>CF!CC12</f>
        <v>0</v>
      </c>
      <c r="V12" s="10">
        <f>CF!CD12</f>
        <v>0</v>
      </c>
      <c r="W12" s="10">
        <f>CF!CE12</f>
        <v>0</v>
      </c>
      <c r="X12" s="10">
        <f>CF!CF12</f>
        <v>0</v>
      </c>
      <c r="Y12" s="10">
        <f>CF!CG12</f>
        <v>0</v>
      </c>
      <c r="Z12" s="10">
        <f>CF!CH12</f>
        <v>0</v>
      </c>
      <c r="AA12" s="10">
        <f>CF!CI12</f>
        <v>0</v>
      </c>
      <c r="AB12" s="10">
        <f>CF!CJ12</f>
        <v>0</v>
      </c>
      <c r="AC12" s="10">
        <f>CF!CK12</f>
        <v>0</v>
      </c>
      <c r="AD12" s="10">
        <f>CF!CL12</f>
        <v>0</v>
      </c>
      <c r="AE12" s="10">
        <f>CF!CM12</f>
        <v>0</v>
      </c>
      <c r="AF12" s="10">
        <f>CF!CN12</f>
        <v>0</v>
      </c>
      <c r="AG12" s="10">
        <f>CF!CO12</f>
        <v>0</v>
      </c>
      <c r="AH12" s="10">
        <f>CF!CP12</f>
        <v>0</v>
      </c>
      <c r="AI12" s="10">
        <f>CF!CQ12</f>
        <v>0</v>
      </c>
      <c r="AJ12" s="10">
        <f>CF!CR12</f>
        <v>0</v>
      </c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</row>
    <row r="13" spans="1:128">
      <c r="A13" s="146" t="s">
        <v>43</v>
      </c>
      <c r="B13" s="56">
        <f t="shared" si="2"/>
        <v>0</v>
      </c>
      <c r="C13" s="71">
        <f>SUMIFS('CF fact'!$C13:$DT13,'CF fact'!$C$2:$DT$2,"&gt;="&amp;DATE(2026,8,1),'CF fact'!$C$2:$DT$2,"&lt;="&amp;DATE(2026,8,31))</f>
        <v>0</v>
      </c>
      <c r="D13" s="22">
        <f t="shared" si="0"/>
        <v>0</v>
      </c>
      <c r="E13" s="38" t="str">
        <f t="shared" si="1"/>
        <v/>
      </c>
      <c r="F13" s="10">
        <f>CF!BN13</f>
        <v>0</v>
      </c>
      <c r="G13" s="10">
        <f>CF!BO13</f>
        <v>0</v>
      </c>
      <c r="H13" s="10">
        <f>CF!BP13</f>
        <v>0</v>
      </c>
      <c r="I13" s="10">
        <f>CF!BQ13</f>
        <v>0</v>
      </c>
      <c r="J13" s="10">
        <f>CF!BR13</f>
        <v>0</v>
      </c>
      <c r="K13" s="10">
        <f>CF!BS13</f>
        <v>0</v>
      </c>
      <c r="L13" s="10">
        <f>CF!BT13</f>
        <v>0</v>
      </c>
      <c r="M13" s="10">
        <f>CF!BU13</f>
        <v>0</v>
      </c>
      <c r="N13" s="10">
        <f>CF!BV13</f>
        <v>0</v>
      </c>
      <c r="O13" s="10">
        <f>CF!BW13</f>
        <v>0</v>
      </c>
      <c r="P13" s="10">
        <f>CF!BX13</f>
        <v>0</v>
      </c>
      <c r="Q13" s="10">
        <f>CF!BY13</f>
        <v>0</v>
      </c>
      <c r="R13" s="10">
        <f>CF!BZ13</f>
        <v>0</v>
      </c>
      <c r="S13" s="10">
        <f>CF!CA13</f>
        <v>0</v>
      </c>
      <c r="T13" s="10">
        <f>CF!CB13</f>
        <v>0</v>
      </c>
      <c r="U13" s="10">
        <f>CF!CC13</f>
        <v>0</v>
      </c>
      <c r="V13" s="10">
        <f>CF!CD13</f>
        <v>0</v>
      </c>
      <c r="W13" s="10">
        <f>CF!CE13</f>
        <v>0</v>
      </c>
      <c r="X13" s="10">
        <f>CF!CF13</f>
        <v>0</v>
      </c>
      <c r="Y13" s="10">
        <f>CF!CG13</f>
        <v>0</v>
      </c>
      <c r="Z13" s="10">
        <f>CF!CH13</f>
        <v>0</v>
      </c>
      <c r="AA13" s="10">
        <f>CF!CI13</f>
        <v>0</v>
      </c>
      <c r="AB13" s="10">
        <f>CF!CJ13</f>
        <v>0</v>
      </c>
      <c r="AC13" s="10">
        <f>CF!CK13</f>
        <v>0</v>
      </c>
      <c r="AD13" s="10">
        <f>CF!CL13</f>
        <v>0</v>
      </c>
      <c r="AE13" s="10">
        <f>CF!CM13</f>
        <v>0</v>
      </c>
      <c r="AF13" s="10">
        <f>CF!CN13</f>
        <v>0</v>
      </c>
      <c r="AG13" s="10">
        <f>CF!CO13</f>
        <v>0</v>
      </c>
      <c r="AH13" s="10">
        <f>CF!CP13</f>
        <v>0</v>
      </c>
      <c r="AI13" s="10">
        <f>CF!CQ13</f>
        <v>0</v>
      </c>
      <c r="AJ13" s="10">
        <f>CF!CR13</f>
        <v>0</v>
      </c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</row>
    <row r="14" spans="1:128">
      <c r="A14" s="147" t="s">
        <v>39</v>
      </c>
      <c r="B14" s="56">
        <f t="shared" si="2"/>
        <v>0</v>
      </c>
      <c r="C14" s="71">
        <f>SUMIFS('CF fact'!$C14:$DT14,'CF fact'!$C$2:$DT$2,"&gt;="&amp;DATE(2026,8,1),'CF fact'!$C$2:$DT$2,"&lt;="&amp;DATE(2026,8,31))</f>
        <v>0</v>
      </c>
      <c r="D14" s="22">
        <f t="shared" si="0"/>
        <v>0</v>
      </c>
      <c r="E14" s="38" t="str">
        <f t="shared" si="1"/>
        <v/>
      </c>
      <c r="F14" s="10">
        <f>CF!BN14</f>
        <v>0</v>
      </c>
      <c r="G14" s="10">
        <f>CF!BO14</f>
        <v>0</v>
      </c>
      <c r="H14" s="10">
        <f>CF!BP14</f>
        <v>0</v>
      </c>
      <c r="I14" s="10">
        <f>CF!BQ14</f>
        <v>0</v>
      </c>
      <c r="J14" s="10">
        <f>CF!BR14</f>
        <v>0</v>
      </c>
      <c r="K14" s="10">
        <f>CF!BS14</f>
        <v>0</v>
      </c>
      <c r="L14" s="10">
        <f>CF!BT14</f>
        <v>0</v>
      </c>
      <c r="M14" s="10">
        <f>CF!BU14</f>
        <v>0</v>
      </c>
      <c r="N14" s="10">
        <f>CF!BV14</f>
        <v>0</v>
      </c>
      <c r="O14" s="10">
        <f>CF!BW14</f>
        <v>0</v>
      </c>
      <c r="P14" s="10">
        <f>CF!BX14</f>
        <v>0</v>
      </c>
      <c r="Q14" s="10">
        <f>CF!BY14</f>
        <v>0</v>
      </c>
      <c r="R14" s="10">
        <f>CF!BZ14</f>
        <v>0</v>
      </c>
      <c r="S14" s="10">
        <f>CF!CA14</f>
        <v>0</v>
      </c>
      <c r="T14" s="10">
        <f>CF!CB14</f>
        <v>0</v>
      </c>
      <c r="U14" s="10">
        <f>CF!CC14</f>
        <v>0</v>
      </c>
      <c r="V14" s="10">
        <f>CF!CD14</f>
        <v>0</v>
      </c>
      <c r="W14" s="10">
        <f>CF!CE14</f>
        <v>0</v>
      </c>
      <c r="X14" s="10">
        <f>CF!CF14</f>
        <v>0</v>
      </c>
      <c r="Y14" s="10">
        <f>CF!CG14</f>
        <v>0</v>
      </c>
      <c r="Z14" s="10">
        <f>CF!CH14</f>
        <v>0</v>
      </c>
      <c r="AA14" s="10">
        <f>CF!CI14</f>
        <v>0</v>
      </c>
      <c r="AB14" s="10">
        <f>CF!CJ14</f>
        <v>0</v>
      </c>
      <c r="AC14" s="10">
        <f>CF!CK14</f>
        <v>0</v>
      </c>
      <c r="AD14" s="10">
        <f>CF!CL14</f>
        <v>0</v>
      </c>
      <c r="AE14" s="10">
        <f>CF!CM14</f>
        <v>0</v>
      </c>
      <c r="AF14" s="10">
        <f>CF!CN14</f>
        <v>0</v>
      </c>
      <c r="AG14" s="10">
        <f>CF!CO14</f>
        <v>0</v>
      </c>
      <c r="AH14" s="10">
        <f>CF!CP14</f>
        <v>0</v>
      </c>
      <c r="AI14" s="10">
        <f>CF!CQ14</f>
        <v>0</v>
      </c>
      <c r="AJ14" s="10">
        <f>CF!CR14</f>
        <v>0</v>
      </c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</row>
    <row r="15" spans="1:128">
      <c r="A15" s="147" t="s">
        <v>44</v>
      </c>
      <c r="B15" s="56">
        <f t="shared" si="2"/>
        <v>0</v>
      </c>
      <c r="C15" s="71">
        <f>SUMIFS('CF fact'!$C15:$DT15,'CF fact'!$C$2:$DT$2,"&gt;="&amp;DATE(2026,8,1),'CF fact'!$C$2:$DT$2,"&lt;="&amp;DATE(2026,8,31))</f>
        <v>0</v>
      </c>
      <c r="D15" s="22">
        <f t="shared" si="0"/>
        <v>0</v>
      </c>
      <c r="E15" s="38" t="str">
        <f t="shared" si="1"/>
        <v/>
      </c>
      <c r="F15" s="10">
        <f>CF!BN15</f>
        <v>0</v>
      </c>
      <c r="G15" s="10">
        <f>CF!BO15</f>
        <v>0</v>
      </c>
      <c r="H15" s="10">
        <f>CF!BP15</f>
        <v>0</v>
      </c>
      <c r="I15" s="10">
        <f>CF!BQ15</f>
        <v>0</v>
      </c>
      <c r="J15" s="10">
        <f>CF!BR15</f>
        <v>0</v>
      </c>
      <c r="K15" s="10">
        <f>CF!BS15</f>
        <v>0</v>
      </c>
      <c r="L15" s="10">
        <f>CF!BT15</f>
        <v>0</v>
      </c>
      <c r="M15" s="10">
        <f>CF!BU15</f>
        <v>0</v>
      </c>
      <c r="N15" s="10">
        <f>CF!BV15</f>
        <v>0</v>
      </c>
      <c r="O15" s="10">
        <f>CF!BW15</f>
        <v>0</v>
      </c>
      <c r="P15" s="10">
        <f>CF!BX15</f>
        <v>0</v>
      </c>
      <c r="Q15" s="10">
        <f>CF!BY15</f>
        <v>0</v>
      </c>
      <c r="R15" s="10">
        <f>CF!BZ15</f>
        <v>0</v>
      </c>
      <c r="S15" s="10">
        <f>CF!CA15</f>
        <v>0</v>
      </c>
      <c r="T15" s="10">
        <f>CF!CB15</f>
        <v>0</v>
      </c>
      <c r="U15" s="10">
        <f>CF!CC15</f>
        <v>0</v>
      </c>
      <c r="V15" s="10">
        <f>CF!CD15</f>
        <v>0</v>
      </c>
      <c r="W15" s="10">
        <f>CF!CE15</f>
        <v>0</v>
      </c>
      <c r="X15" s="10">
        <f>CF!CF15</f>
        <v>0</v>
      </c>
      <c r="Y15" s="10">
        <f>CF!CG15</f>
        <v>0</v>
      </c>
      <c r="Z15" s="10">
        <f>CF!CH15</f>
        <v>0</v>
      </c>
      <c r="AA15" s="10">
        <f>CF!CI15</f>
        <v>0</v>
      </c>
      <c r="AB15" s="10">
        <f>CF!CJ15</f>
        <v>0</v>
      </c>
      <c r="AC15" s="10">
        <f>CF!CK15</f>
        <v>0</v>
      </c>
      <c r="AD15" s="10">
        <f>CF!CL15</f>
        <v>0</v>
      </c>
      <c r="AE15" s="10">
        <f>CF!CM15</f>
        <v>0</v>
      </c>
      <c r="AF15" s="10">
        <f>CF!CN15</f>
        <v>0</v>
      </c>
      <c r="AG15" s="10">
        <f>CF!CO15</f>
        <v>0</v>
      </c>
      <c r="AH15" s="10">
        <f>CF!CP15</f>
        <v>0</v>
      </c>
      <c r="AI15" s="10">
        <f>CF!CQ15</f>
        <v>0</v>
      </c>
      <c r="AJ15" s="10">
        <f>CF!CR15</f>
        <v>0</v>
      </c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</row>
    <row r="16" spans="1:128">
      <c r="A16" s="147" t="s">
        <v>40</v>
      </c>
      <c r="B16" s="56">
        <f t="shared" si="2"/>
        <v>0</v>
      </c>
      <c r="C16" s="71">
        <f>SUMIFS('CF fact'!$C16:$DT16,'CF fact'!$C$2:$DT$2,"&gt;="&amp;DATE(2026,8,1),'CF fact'!$C$2:$DT$2,"&lt;="&amp;DATE(2026,8,31))</f>
        <v>0</v>
      </c>
      <c r="D16" s="22">
        <f t="shared" si="0"/>
        <v>0</v>
      </c>
      <c r="E16" s="38" t="str">
        <f t="shared" si="1"/>
        <v/>
      </c>
      <c r="F16" s="10">
        <f>CF!BN16</f>
        <v>0</v>
      </c>
      <c r="G16" s="10">
        <f>CF!BO16</f>
        <v>0</v>
      </c>
      <c r="H16" s="10">
        <f>CF!BP16</f>
        <v>0</v>
      </c>
      <c r="I16" s="10">
        <f>CF!BQ16</f>
        <v>0</v>
      </c>
      <c r="J16" s="10">
        <f>CF!BR16</f>
        <v>0</v>
      </c>
      <c r="K16" s="10">
        <f>CF!BS16</f>
        <v>0</v>
      </c>
      <c r="L16" s="10">
        <f>CF!BT16</f>
        <v>0</v>
      </c>
      <c r="M16" s="10">
        <f>CF!BU16</f>
        <v>0</v>
      </c>
      <c r="N16" s="10">
        <f>CF!BV16</f>
        <v>0</v>
      </c>
      <c r="O16" s="10">
        <f>CF!BW16</f>
        <v>0</v>
      </c>
      <c r="P16" s="10">
        <f>CF!BX16</f>
        <v>0</v>
      </c>
      <c r="Q16" s="10">
        <f>CF!BY16</f>
        <v>0</v>
      </c>
      <c r="R16" s="10">
        <f>CF!BZ16</f>
        <v>0</v>
      </c>
      <c r="S16" s="10">
        <f>CF!CA16</f>
        <v>0</v>
      </c>
      <c r="T16" s="10">
        <f>CF!CB16</f>
        <v>0</v>
      </c>
      <c r="U16" s="10">
        <f>CF!CC16</f>
        <v>0</v>
      </c>
      <c r="V16" s="10">
        <f>CF!CD16</f>
        <v>0</v>
      </c>
      <c r="W16" s="10">
        <f>CF!CE16</f>
        <v>0</v>
      </c>
      <c r="X16" s="10">
        <f>CF!CF16</f>
        <v>0</v>
      </c>
      <c r="Y16" s="10">
        <f>CF!CG16</f>
        <v>0</v>
      </c>
      <c r="Z16" s="10">
        <f>CF!CH16</f>
        <v>0</v>
      </c>
      <c r="AA16" s="10">
        <f>CF!CI16</f>
        <v>0</v>
      </c>
      <c r="AB16" s="10">
        <f>CF!CJ16</f>
        <v>0</v>
      </c>
      <c r="AC16" s="10">
        <f>CF!CK16</f>
        <v>0</v>
      </c>
      <c r="AD16" s="10">
        <f>CF!CL16</f>
        <v>0</v>
      </c>
      <c r="AE16" s="10">
        <f>CF!CM16</f>
        <v>0</v>
      </c>
      <c r="AF16" s="10">
        <f>CF!CN16</f>
        <v>0</v>
      </c>
      <c r="AG16" s="10">
        <f>CF!CO16</f>
        <v>0</v>
      </c>
      <c r="AH16" s="10">
        <f>CF!CP16</f>
        <v>0</v>
      </c>
      <c r="AI16" s="10">
        <f>CF!CQ16</f>
        <v>0</v>
      </c>
      <c r="AJ16" s="10">
        <f>CF!CR16</f>
        <v>0</v>
      </c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</row>
    <row r="17" spans="1:128">
      <c r="A17" s="148" t="s">
        <v>42</v>
      </c>
      <c r="B17" s="53">
        <f t="shared" si="2"/>
        <v>0</v>
      </c>
      <c r="C17" s="71">
        <f>SUMIFS('CF fact'!$C17:$DT17,'CF fact'!$C$2:$DT$2,"&gt;="&amp;DATE(2026,8,1),'CF fact'!$C$2:$DT$2,"&lt;="&amp;DATE(2026,8,31))</f>
        <v>0</v>
      </c>
      <c r="D17" s="22">
        <f t="shared" si="0"/>
        <v>0</v>
      </c>
      <c r="E17" s="38" t="str">
        <f t="shared" si="1"/>
        <v/>
      </c>
      <c r="F17" s="10">
        <f>CF!BN17</f>
        <v>0</v>
      </c>
      <c r="G17" s="10">
        <f>CF!BO17</f>
        <v>0</v>
      </c>
      <c r="H17" s="10">
        <f>CF!BP17</f>
        <v>0</v>
      </c>
      <c r="I17" s="10">
        <f>CF!BQ17</f>
        <v>0</v>
      </c>
      <c r="J17" s="10">
        <f>CF!BR17</f>
        <v>0</v>
      </c>
      <c r="K17" s="10">
        <f>CF!BS17</f>
        <v>0</v>
      </c>
      <c r="L17" s="10">
        <f>CF!BT17</f>
        <v>0</v>
      </c>
      <c r="M17" s="10">
        <f>CF!BU17</f>
        <v>0</v>
      </c>
      <c r="N17" s="10">
        <f>CF!BV17</f>
        <v>0</v>
      </c>
      <c r="O17" s="10">
        <f>CF!BW17</f>
        <v>0</v>
      </c>
      <c r="P17" s="10">
        <f>CF!BX17</f>
        <v>0</v>
      </c>
      <c r="Q17" s="10">
        <f>CF!BY17</f>
        <v>0</v>
      </c>
      <c r="R17" s="10">
        <f>CF!BZ17</f>
        <v>0</v>
      </c>
      <c r="S17" s="10">
        <f>CF!CA17</f>
        <v>0</v>
      </c>
      <c r="T17" s="10">
        <f>CF!CB17</f>
        <v>0</v>
      </c>
      <c r="U17" s="10">
        <f>CF!CC17</f>
        <v>0</v>
      </c>
      <c r="V17" s="10">
        <f>CF!CD17</f>
        <v>0</v>
      </c>
      <c r="W17" s="10">
        <f>CF!CE17</f>
        <v>0</v>
      </c>
      <c r="X17" s="10">
        <f>CF!CF17</f>
        <v>0</v>
      </c>
      <c r="Y17" s="10">
        <f>CF!CG17</f>
        <v>0</v>
      </c>
      <c r="Z17" s="10">
        <f>CF!CH17</f>
        <v>0</v>
      </c>
      <c r="AA17" s="10">
        <f>CF!CI17</f>
        <v>0</v>
      </c>
      <c r="AB17" s="10">
        <f>CF!CJ17</f>
        <v>0</v>
      </c>
      <c r="AC17" s="10">
        <f>CF!CK17</f>
        <v>0</v>
      </c>
      <c r="AD17" s="10">
        <f>CF!CL17</f>
        <v>0</v>
      </c>
      <c r="AE17" s="10">
        <f>CF!CM17</f>
        <v>0</v>
      </c>
      <c r="AF17" s="10">
        <f>CF!CN17</f>
        <v>0</v>
      </c>
      <c r="AG17" s="10">
        <f>CF!CO17</f>
        <v>0</v>
      </c>
      <c r="AH17" s="10">
        <f>CF!CP17</f>
        <v>0</v>
      </c>
      <c r="AI17" s="10">
        <f>CF!CQ17</f>
        <v>0</v>
      </c>
      <c r="AJ17" s="10">
        <f>CF!CR17</f>
        <v>0</v>
      </c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</row>
    <row r="18" spans="1:128">
      <c r="A18" s="143" t="s">
        <v>45</v>
      </c>
      <c r="B18" s="54">
        <f t="shared" si="2"/>
        <v>0</v>
      </c>
      <c r="C18" s="71">
        <f>SUMIFS('CF fact'!$C18:$DT18,'CF fact'!$C$2:$DT$2,"&gt;="&amp;DATE(2026,8,1),'CF fact'!$C$2:$DT$2,"&lt;="&amp;DATE(2026,8,31))</f>
        <v>0</v>
      </c>
      <c r="D18" s="22">
        <f t="shared" si="0"/>
        <v>0</v>
      </c>
      <c r="E18" s="38" t="str">
        <f t="shared" si="1"/>
        <v/>
      </c>
      <c r="F18" s="10">
        <f>CF!BN18</f>
        <v>0</v>
      </c>
      <c r="G18" s="10">
        <f>CF!BO18</f>
        <v>0</v>
      </c>
      <c r="H18" s="10">
        <f>CF!BP18</f>
        <v>0</v>
      </c>
      <c r="I18" s="10">
        <f>CF!BQ18</f>
        <v>0</v>
      </c>
      <c r="J18" s="10">
        <f>CF!BR18</f>
        <v>0</v>
      </c>
      <c r="K18" s="10">
        <f>CF!BS18</f>
        <v>0</v>
      </c>
      <c r="L18" s="10">
        <f>CF!BT18</f>
        <v>0</v>
      </c>
      <c r="M18" s="10">
        <f>CF!BU18</f>
        <v>0</v>
      </c>
      <c r="N18" s="10">
        <f>CF!BV18</f>
        <v>0</v>
      </c>
      <c r="O18" s="10">
        <f>CF!BW18</f>
        <v>0</v>
      </c>
      <c r="P18" s="10">
        <f>CF!BX18</f>
        <v>0</v>
      </c>
      <c r="Q18" s="10">
        <f>CF!BY18</f>
        <v>0</v>
      </c>
      <c r="R18" s="10">
        <f>CF!BZ18</f>
        <v>0</v>
      </c>
      <c r="S18" s="10">
        <f>CF!CA18</f>
        <v>0</v>
      </c>
      <c r="T18" s="10">
        <f>CF!CB18</f>
        <v>0</v>
      </c>
      <c r="U18" s="10">
        <f>CF!CC18</f>
        <v>0</v>
      </c>
      <c r="V18" s="10">
        <f>CF!CD18</f>
        <v>0</v>
      </c>
      <c r="W18" s="10">
        <f>CF!CE18</f>
        <v>0</v>
      </c>
      <c r="X18" s="10">
        <f>CF!CF18</f>
        <v>0</v>
      </c>
      <c r="Y18" s="10">
        <f>CF!CG18</f>
        <v>0</v>
      </c>
      <c r="Z18" s="10">
        <f>CF!CH18</f>
        <v>0</v>
      </c>
      <c r="AA18" s="10">
        <f>CF!CI18</f>
        <v>0</v>
      </c>
      <c r="AB18" s="10">
        <f>CF!CJ18</f>
        <v>0</v>
      </c>
      <c r="AC18" s="10">
        <f>CF!CK18</f>
        <v>0</v>
      </c>
      <c r="AD18" s="10">
        <f>CF!CL18</f>
        <v>0</v>
      </c>
      <c r="AE18" s="10">
        <f>CF!CM18</f>
        <v>0</v>
      </c>
      <c r="AF18" s="10">
        <f>CF!CN18</f>
        <v>0</v>
      </c>
      <c r="AG18" s="10">
        <f>CF!CO18</f>
        <v>0</v>
      </c>
      <c r="AH18" s="10">
        <f>CF!CP18</f>
        <v>0</v>
      </c>
      <c r="AI18" s="10">
        <f>CF!CQ18</f>
        <v>0</v>
      </c>
      <c r="AJ18" s="10">
        <f>CF!CR18</f>
        <v>0</v>
      </c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</row>
    <row r="19" spans="1:128">
      <c r="A19" s="123" t="s">
        <v>15</v>
      </c>
      <c r="B19" s="129">
        <f>SUM(B11:B18)</f>
        <v>0</v>
      </c>
      <c r="C19" s="130">
        <f>SUM(C11:C18)</f>
        <v>0</v>
      </c>
      <c r="D19" s="124">
        <f t="shared" si="0"/>
        <v>0</v>
      </c>
      <c r="E19" s="131" t="str">
        <f t="shared" si="1"/>
        <v/>
      </c>
      <c r="F19" s="125">
        <f>CF!BN19</f>
        <v>0</v>
      </c>
      <c r="G19" s="125">
        <f>CF!BO19</f>
        <v>0</v>
      </c>
      <c r="H19" s="125">
        <f>CF!BP19</f>
        <v>0</v>
      </c>
      <c r="I19" s="125">
        <f>CF!BQ19</f>
        <v>0</v>
      </c>
      <c r="J19" s="125">
        <f>CF!BR19</f>
        <v>0</v>
      </c>
      <c r="K19" s="125">
        <f>CF!BS19</f>
        <v>0</v>
      </c>
      <c r="L19" s="125">
        <f>CF!BT19</f>
        <v>0</v>
      </c>
      <c r="M19" s="125">
        <f>CF!BU19</f>
        <v>0</v>
      </c>
      <c r="N19" s="125">
        <f>CF!BV19</f>
        <v>0</v>
      </c>
      <c r="O19" s="125">
        <f>CF!BW19</f>
        <v>0</v>
      </c>
      <c r="P19" s="125">
        <f>CF!BX19</f>
        <v>0</v>
      </c>
      <c r="Q19" s="125">
        <f>CF!BY19</f>
        <v>0</v>
      </c>
      <c r="R19" s="125">
        <f>CF!BZ19</f>
        <v>0</v>
      </c>
      <c r="S19" s="125">
        <f>CF!CA19</f>
        <v>0</v>
      </c>
      <c r="T19" s="125">
        <f>CF!CB19</f>
        <v>0</v>
      </c>
      <c r="U19" s="125">
        <f>CF!CC19</f>
        <v>0</v>
      </c>
      <c r="V19" s="125">
        <f>CF!CD19</f>
        <v>0</v>
      </c>
      <c r="W19" s="125">
        <f>CF!CE19</f>
        <v>0</v>
      </c>
      <c r="X19" s="125">
        <f>CF!CF19</f>
        <v>0</v>
      </c>
      <c r="Y19" s="125">
        <f>CF!CG19</f>
        <v>0</v>
      </c>
      <c r="Z19" s="125">
        <f>CF!CH19</f>
        <v>0</v>
      </c>
      <c r="AA19" s="125">
        <f>CF!CI19</f>
        <v>0</v>
      </c>
      <c r="AB19" s="125">
        <f>CF!CJ19</f>
        <v>0</v>
      </c>
      <c r="AC19" s="125">
        <f>CF!CK19</f>
        <v>0</v>
      </c>
      <c r="AD19" s="125">
        <f>CF!CL19</f>
        <v>0</v>
      </c>
      <c r="AE19" s="125">
        <f>CF!CM19</f>
        <v>0</v>
      </c>
      <c r="AF19" s="125">
        <f>CF!CN19</f>
        <v>0</v>
      </c>
      <c r="AG19" s="125">
        <f>CF!CO19</f>
        <v>0</v>
      </c>
      <c r="AH19" s="125">
        <f>CF!CP19</f>
        <v>0</v>
      </c>
      <c r="AI19" s="125">
        <f>CF!CQ19</f>
        <v>0</v>
      </c>
      <c r="AJ19" s="125">
        <f>CF!CR19</f>
        <v>0</v>
      </c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</row>
    <row r="20" spans="1:128">
      <c r="A20" s="23" t="s">
        <v>20</v>
      </c>
      <c r="B20" s="55"/>
      <c r="C20" s="70" t="str">
        <f>IF('CF fact'!B20="","",'CF fact'!B20)</f>
        <v/>
      </c>
      <c r="D20" s="24" t="str">
        <f t="shared" si="0"/>
        <v/>
      </c>
      <c r="E20" s="37" t="str">
        <f t="shared" si="1"/>
        <v/>
      </c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</row>
    <row r="21" spans="1:128">
      <c r="A21" s="143" t="s">
        <v>9</v>
      </c>
      <c r="B21" s="54">
        <f t="shared" ref="B21:B26" si="3">SUMIFS(F21:AJ21,$F$2:$AJ$2,"&gt;="&amp;DATE(2026,8,1),$F$2:$AJ$2,"&lt;="&amp;DATE(2026,8,31))</f>
        <v>0</v>
      </c>
      <c r="C21" s="71">
        <f>SUMIFS('CF fact'!$C21:$DT21,'CF fact'!$C$2:$DT$2,"&gt;="&amp;DATE(2026,8,1),'CF fact'!$C$2:$DT$2,"&lt;="&amp;DATE(2026,8,31))</f>
        <v>0</v>
      </c>
      <c r="D21" s="22">
        <f t="shared" si="0"/>
        <v>0</v>
      </c>
      <c r="E21" s="38" t="str">
        <f t="shared" si="1"/>
        <v/>
      </c>
      <c r="F21" s="10">
        <f>CF!BN21</f>
        <v>0</v>
      </c>
      <c r="G21" s="10">
        <f>CF!BO21</f>
        <v>0</v>
      </c>
      <c r="H21" s="10">
        <f>CF!BP21</f>
        <v>0</v>
      </c>
      <c r="I21" s="10">
        <f>CF!BQ21</f>
        <v>0</v>
      </c>
      <c r="J21" s="10">
        <f>CF!BR21</f>
        <v>0</v>
      </c>
      <c r="K21" s="10">
        <f>CF!BS21</f>
        <v>0</v>
      </c>
      <c r="L21" s="10">
        <f>CF!BT21</f>
        <v>0</v>
      </c>
      <c r="M21" s="10">
        <f>CF!BU21</f>
        <v>0</v>
      </c>
      <c r="N21" s="10">
        <f>CF!BV21</f>
        <v>0</v>
      </c>
      <c r="O21" s="10">
        <f>CF!BW21</f>
        <v>0</v>
      </c>
      <c r="P21" s="10">
        <f>CF!BX21</f>
        <v>0</v>
      </c>
      <c r="Q21" s="10">
        <f>CF!BY21</f>
        <v>0</v>
      </c>
      <c r="R21" s="10">
        <f>CF!BZ21</f>
        <v>0</v>
      </c>
      <c r="S21" s="10">
        <f>CF!CA21</f>
        <v>0</v>
      </c>
      <c r="T21" s="10">
        <f>CF!CB21</f>
        <v>0</v>
      </c>
      <c r="U21" s="10">
        <f>CF!CC21</f>
        <v>0</v>
      </c>
      <c r="V21" s="10">
        <f>CF!CD21</f>
        <v>0</v>
      </c>
      <c r="W21" s="10">
        <f>CF!CE21</f>
        <v>0</v>
      </c>
      <c r="X21" s="10">
        <f>CF!CF21</f>
        <v>0</v>
      </c>
      <c r="Y21" s="10">
        <f>CF!CG21</f>
        <v>0</v>
      </c>
      <c r="Z21" s="10">
        <f>CF!CH21</f>
        <v>0</v>
      </c>
      <c r="AA21" s="10">
        <f>CF!CI21</f>
        <v>0</v>
      </c>
      <c r="AB21" s="10">
        <f>CF!CJ21</f>
        <v>0</v>
      </c>
      <c r="AC21" s="10">
        <f>CF!CK21</f>
        <v>0</v>
      </c>
      <c r="AD21" s="10">
        <f>CF!CL21</f>
        <v>0</v>
      </c>
      <c r="AE21" s="10">
        <f>CF!CM21</f>
        <v>0</v>
      </c>
      <c r="AF21" s="10">
        <f>CF!CN21</f>
        <v>0</v>
      </c>
      <c r="AG21" s="10">
        <f>CF!CO21</f>
        <v>0</v>
      </c>
      <c r="AH21" s="10">
        <f>CF!CP21</f>
        <v>0</v>
      </c>
      <c r="AI21" s="10">
        <f>CF!CQ21</f>
        <v>0</v>
      </c>
      <c r="AJ21" s="10">
        <f>CF!CR21</f>
        <v>0</v>
      </c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</row>
    <row r="22" spans="1:128">
      <c r="A22" s="147" t="s">
        <v>10</v>
      </c>
      <c r="B22" s="56">
        <f t="shared" si="3"/>
        <v>0</v>
      </c>
      <c r="C22" s="71">
        <f>SUMIFS('CF fact'!$C22:$DT22,'CF fact'!$C$2:$DT$2,"&gt;="&amp;DATE(2026,8,1),'CF fact'!$C$2:$DT$2,"&lt;="&amp;DATE(2026,8,31))</f>
        <v>0</v>
      </c>
      <c r="D22" s="22">
        <f t="shared" si="0"/>
        <v>0</v>
      </c>
      <c r="E22" s="38" t="str">
        <f t="shared" si="1"/>
        <v/>
      </c>
      <c r="F22" s="10">
        <f>CF!BN22</f>
        <v>0</v>
      </c>
      <c r="G22" s="10">
        <f>CF!BO22</f>
        <v>0</v>
      </c>
      <c r="H22" s="10">
        <f>CF!BP22</f>
        <v>0</v>
      </c>
      <c r="I22" s="10">
        <f>CF!BQ22</f>
        <v>0</v>
      </c>
      <c r="J22" s="10">
        <f>CF!BR22</f>
        <v>0</v>
      </c>
      <c r="K22" s="10">
        <f>CF!BS22</f>
        <v>0</v>
      </c>
      <c r="L22" s="10">
        <f>CF!BT22</f>
        <v>0</v>
      </c>
      <c r="M22" s="10">
        <f>CF!BU22</f>
        <v>0</v>
      </c>
      <c r="N22" s="10">
        <f>CF!BV22</f>
        <v>0</v>
      </c>
      <c r="O22" s="10">
        <f>CF!BW22</f>
        <v>0</v>
      </c>
      <c r="P22" s="10">
        <f>CF!BX22</f>
        <v>0</v>
      </c>
      <c r="Q22" s="10">
        <f>CF!BY22</f>
        <v>0</v>
      </c>
      <c r="R22" s="10">
        <f>CF!BZ22</f>
        <v>0</v>
      </c>
      <c r="S22" s="10">
        <f>CF!CA22</f>
        <v>0</v>
      </c>
      <c r="T22" s="10">
        <f>CF!CB22</f>
        <v>0</v>
      </c>
      <c r="U22" s="10">
        <f>CF!CC22</f>
        <v>0</v>
      </c>
      <c r="V22" s="10">
        <f>CF!CD22</f>
        <v>0</v>
      </c>
      <c r="W22" s="10">
        <f>CF!CE22</f>
        <v>0</v>
      </c>
      <c r="X22" s="10">
        <f>CF!CF22</f>
        <v>0</v>
      </c>
      <c r="Y22" s="10">
        <f>CF!CG22</f>
        <v>0</v>
      </c>
      <c r="Z22" s="10">
        <f>CF!CH22</f>
        <v>0</v>
      </c>
      <c r="AA22" s="10">
        <f>CF!CI22</f>
        <v>0</v>
      </c>
      <c r="AB22" s="10">
        <f>CF!CJ22</f>
        <v>0</v>
      </c>
      <c r="AC22" s="10">
        <f>CF!CK22</f>
        <v>0</v>
      </c>
      <c r="AD22" s="10">
        <f>CF!CL22</f>
        <v>0</v>
      </c>
      <c r="AE22" s="10">
        <f>CF!CM22</f>
        <v>0</v>
      </c>
      <c r="AF22" s="10">
        <f>CF!CN22</f>
        <v>0</v>
      </c>
      <c r="AG22" s="10">
        <f>CF!CO22</f>
        <v>0</v>
      </c>
      <c r="AH22" s="10">
        <f>CF!CP22</f>
        <v>0</v>
      </c>
      <c r="AI22" s="10">
        <f>CF!CQ22</f>
        <v>0</v>
      </c>
      <c r="AJ22" s="10">
        <f>CF!CR22</f>
        <v>0</v>
      </c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</row>
    <row r="23" spans="1:128">
      <c r="A23" s="147" t="s">
        <v>11</v>
      </c>
      <c r="B23" s="56">
        <f t="shared" si="3"/>
        <v>0</v>
      </c>
      <c r="C23" s="71">
        <f>SUMIFS('CF fact'!$C23:$DT23,'CF fact'!$C$2:$DT$2,"&gt;="&amp;DATE(2026,8,1),'CF fact'!$C$2:$DT$2,"&lt;="&amp;DATE(2026,8,31))</f>
        <v>0</v>
      </c>
      <c r="D23" s="22">
        <f t="shared" si="0"/>
        <v>0</v>
      </c>
      <c r="E23" s="38" t="str">
        <f t="shared" si="1"/>
        <v/>
      </c>
      <c r="F23" s="10">
        <f>CF!BN23</f>
        <v>0</v>
      </c>
      <c r="G23" s="10">
        <f>CF!BO23</f>
        <v>0</v>
      </c>
      <c r="H23" s="10">
        <f>CF!BP23</f>
        <v>0</v>
      </c>
      <c r="I23" s="10">
        <f>CF!BQ23</f>
        <v>0</v>
      </c>
      <c r="J23" s="10">
        <f>CF!BR23</f>
        <v>0</v>
      </c>
      <c r="K23" s="10">
        <f>CF!BS23</f>
        <v>0</v>
      </c>
      <c r="L23" s="10">
        <f>CF!BT23</f>
        <v>0</v>
      </c>
      <c r="M23" s="10">
        <f>CF!BU23</f>
        <v>0</v>
      </c>
      <c r="N23" s="10">
        <f>CF!BV23</f>
        <v>0</v>
      </c>
      <c r="O23" s="10">
        <f>CF!BW23</f>
        <v>0</v>
      </c>
      <c r="P23" s="10">
        <f>CF!BX23</f>
        <v>0</v>
      </c>
      <c r="Q23" s="10">
        <f>CF!BY23</f>
        <v>0</v>
      </c>
      <c r="R23" s="10">
        <f>CF!BZ23</f>
        <v>0</v>
      </c>
      <c r="S23" s="10">
        <f>CF!CA23</f>
        <v>0</v>
      </c>
      <c r="T23" s="10">
        <f>CF!CB23</f>
        <v>0</v>
      </c>
      <c r="U23" s="10">
        <f>CF!CC23</f>
        <v>0</v>
      </c>
      <c r="V23" s="10">
        <f>CF!CD23</f>
        <v>0</v>
      </c>
      <c r="W23" s="10">
        <f>CF!CE23</f>
        <v>0</v>
      </c>
      <c r="X23" s="10">
        <f>CF!CF23</f>
        <v>0</v>
      </c>
      <c r="Y23" s="10">
        <f>CF!CG23</f>
        <v>0</v>
      </c>
      <c r="Z23" s="10">
        <f>CF!CH23</f>
        <v>0</v>
      </c>
      <c r="AA23" s="10">
        <f>CF!CI23</f>
        <v>0</v>
      </c>
      <c r="AB23" s="10">
        <f>CF!CJ23</f>
        <v>0</v>
      </c>
      <c r="AC23" s="10">
        <f>CF!CK23</f>
        <v>0</v>
      </c>
      <c r="AD23" s="10">
        <f>CF!CL23</f>
        <v>0</v>
      </c>
      <c r="AE23" s="10">
        <f>CF!CM23</f>
        <v>0</v>
      </c>
      <c r="AF23" s="10">
        <f>CF!CN23</f>
        <v>0</v>
      </c>
      <c r="AG23" s="10">
        <f>CF!CO23</f>
        <v>0</v>
      </c>
      <c r="AH23" s="10">
        <f>CF!CP23</f>
        <v>0</v>
      </c>
      <c r="AI23" s="10">
        <f>CF!CQ23</f>
        <v>0</v>
      </c>
      <c r="AJ23" s="10">
        <f>CF!CR23</f>
        <v>0</v>
      </c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</row>
    <row r="24" spans="1:128">
      <c r="A24" s="148" t="s">
        <v>12</v>
      </c>
      <c r="B24" s="53">
        <f t="shared" si="3"/>
        <v>0</v>
      </c>
      <c r="C24" s="71">
        <f>SUMIFS('CF fact'!$C24:$DT24,'CF fact'!$C$2:$DT$2,"&gt;="&amp;DATE(2026,8,1),'CF fact'!$C$2:$DT$2,"&lt;="&amp;DATE(2026,8,31))</f>
        <v>0</v>
      </c>
      <c r="D24" s="22">
        <f t="shared" si="0"/>
        <v>0</v>
      </c>
      <c r="E24" s="38" t="str">
        <f t="shared" si="1"/>
        <v/>
      </c>
      <c r="F24" s="10">
        <f>CF!BN24</f>
        <v>0</v>
      </c>
      <c r="G24" s="10">
        <f>CF!BO24</f>
        <v>0</v>
      </c>
      <c r="H24" s="10">
        <f>CF!BP24</f>
        <v>0</v>
      </c>
      <c r="I24" s="10">
        <f>CF!BQ24</f>
        <v>0</v>
      </c>
      <c r="J24" s="10">
        <f>CF!BR24</f>
        <v>0</v>
      </c>
      <c r="K24" s="10">
        <f>CF!BS24</f>
        <v>0</v>
      </c>
      <c r="L24" s="10">
        <f>CF!BT24</f>
        <v>0</v>
      </c>
      <c r="M24" s="10">
        <f>CF!BU24</f>
        <v>0</v>
      </c>
      <c r="N24" s="10">
        <f>CF!BV24</f>
        <v>0</v>
      </c>
      <c r="O24" s="10">
        <f>CF!BW24</f>
        <v>0</v>
      </c>
      <c r="P24" s="10">
        <f>CF!BX24</f>
        <v>0</v>
      </c>
      <c r="Q24" s="10">
        <f>CF!BY24</f>
        <v>0</v>
      </c>
      <c r="R24" s="10">
        <f>CF!BZ24</f>
        <v>0</v>
      </c>
      <c r="S24" s="10">
        <f>CF!CA24</f>
        <v>0</v>
      </c>
      <c r="T24" s="10">
        <f>CF!CB24</f>
        <v>0</v>
      </c>
      <c r="U24" s="10">
        <f>CF!CC24</f>
        <v>0</v>
      </c>
      <c r="V24" s="10">
        <f>CF!CD24</f>
        <v>0</v>
      </c>
      <c r="W24" s="10">
        <f>CF!CE24</f>
        <v>0</v>
      </c>
      <c r="X24" s="10">
        <f>CF!CF24</f>
        <v>0</v>
      </c>
      <c r="Y24" s="10">
        <f>CF!CG24</f>
        <v>0</v>
      </c>
      <c r="Z24" s="10">
        <f>CF!CH24</f>
        <v>0</v>
      </c>
      <c r="AA24" s="10">
        <f>CF!CI24</f>
        <v>0</v>
      </c>
      <c r="AB24" s="10">
        <f>CF!CJ24</f>
        <v>0</v>
      </c>
      <c r="AC24" s="10">
        <f>CF!CK24</f>
        <v>0</v>
      </c>
      <c r="AD24" s="10">
        <f>CF!CL24</f>
        <v>0</v>
      </c>
      <c r="AE24" s="10">
        <f>CF!CM24</f>
        <v>0</v>
      </c>
      <c r="AF24" s="10">
        <f>CF!CN24</f>
        <v>0</v>
      </c>
      <c r="AG24" s="10">
        <f>CF!CO24</f>
        <v>0</v>
      </c>
      <c r="AH24" s="10">
        <f>CF!CP24</f>
        <v>0</v>
      </c>
      <c r="AI24" s="10">
        <f>CF!CQ24</f>
        <v>0</v>
      </c>
      <c r="AJ24" s="10">
        <f>CF!CR24</f>
        <v>0</v>
      </c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</row>
    <row r="25" spans="1:128">
      <c r="A25" s="143" t="s">
        <v>13</v>
      </c>
      <c r="B25" s="54">
        <f t="shared" si="3"/>
        <v>0</v>
      </c>
      <c r="C25" s="71">
        <f>SUMIFS('CF fact'!$C25:$DT25,'CF fact'!$C$2:$DT$2,"&gt;="&amp;DATE(2026,8,1),'CF fact'!$C$2:$DT$2,"&lt;="&amp;DATE(2026,8,31))</f>
        <v>0</v>
      </c>
      <c r="D25" s="22">
        <f t="shared" si="0"/>
        <v>0</v>
      </c>
      <c r="E25" s="38" t="str">
        <f t="shared" si="1"/>
        <v/>
      </c>
      <c r="F25" s="10">
        <f>CF!BN25</f>
        <v>0</v>
      </c>
      <c r="G25" s="10">
        <f>CF!BO25</f>
        <v>0</v>
      </c>
      <c r="H25" s="10">
        <f>CF!BP25</f>
        <v>0</v>
      </c>
      <c r="I25" s="10">
        <f>CF!BQ25</f>
        <v>0</v>
      </c>
      <c r="J25" s="10">
        <f>CF!BR25</f>
        <v>0</v>
      </c>
      <c r="K25" s="10">
        <f>CF!BS25</f>
        <v>0</v>
      </c>
      <c r="L25" s="10">
        <f>CF!BT25</f>
        <v>0</v>
      </c>
      <c r="M25" s="10">
        <f>CF!BU25</f>
        <v>0</v>
      </c>
      <c r="N25" s="10">
        <f>CF!BV25</f>
        <v>0</v>
      </c>
      <c r="O25" s="10">
        <f>CF!BW25</f>
        <v>0</v>
      </c>
      <c r="P25" s="10">
        <f>CF!BX25</f>
        <v>0</v>
      </c>
      <c r="Q25" s="10">
        <f>CF!BY25</f>
        <v>0</v>
      </c>
      <c r="R25" s="10">
        <f>CF!BZ25</f>
        <v>0</v>
      </c>
      <c r="S25" s="10">
        <f>CF!CA25</f>
        <v>0</v>
      </c>
      <c r="T25" s="10">
        <f>CF!CB25</f>
        <v>0</v>
      </c>
      <c r="U25" s="10">
        <f>CF!CC25</f>
        <v>0</v>
      </c>
      <c r="V25" s="10">
        <f>CF!CD25</f>
        <v>0</v>
      </c>
      <c r="W25" s="10">
        <f>CF!CE25</f>
        <v>0</v>
      </c>
      <c r="X25" s="10">
        <f>CF!CF25</f>
        <v>0</v>
      </c>
      <c r="Y25" s="10">
        <f>CF!CG25</f>
        <v>0</v>
      </c>
      <c r="Z25" s="10">
        <f>CF!CH25</f>
        <v>0</v>
      </c>
      <c r="AA25" s="10">
        <f>CF!CI25</f>
        <v>0</v>
      </c>
      <c r="AB25" s="10">
        <f>CF!CJ25</f>
        <v>0</v>
      </c>
      <c r="AC25" s="10">
        <f>CF!CK25</f>
        <v>0</v>
      </c>
      <c r="AD25" s="10">
        <f>CF!CL25</f>
        <v>0</v>
      </c>
      <c r="AE25" s="10">
        <f>CF!CM25</f>
        <v>0</v>
      </c>
      <c r="AF25" s="10">
        <f>CF!CN25</f>
        <v>0</v>
      </c>
      <c r="AG25" s="10">
        <f>CF!CO25</f>
        <v>0</v>
      </c>
      <c r="AH25" s="10">
        <f>CF!CP25</f>
        <v>0</v>
      </c>
      <c r="AI25" s="10">
        <f>CF!CQ25</f>
        <v>0</v>
      </c>
      <c r="AJ25" s="10">
        <f>CF!CR25</f>
        <v>0</v>
      </c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</row>
    <row r="26" spans="1:128">
      <c r="A26" s="123" t="s">
        <v>16</v>
      </c>
      <c r="B26" s="129">
        <f t="shared" si="3"/>
        <v>0</v>
      </c>
      <c r="C26" s="130">
        <f>SUMIFS('CF fact'!$C26:$DT26,'CF fact'!$C$2:$DT$2,"&gt;="&amp;DATE(2026,8,1),'CF fact'!$C$2:$DT$2,"&lt;="&amp;DATE(2026,8,31))</f>
        <v>0</v>
      </c>
      <c r="D26" s="124">
        <f t="shared" si="0"/>
        <v>0</v>
      </c>
      <c r="E26" s="131" t="str">
        <f t="shared" si="1"/>
        <v/>
      </c>
      <c r="F26" s="125">
        <f>CF!BN26</f>
        <v>0</v>
      </c>
      <c r="G26" s="125">
        <f>CF!BO26</f>
        <v>0</v>
      </c>
      <c r="H26" s="125">
        <f>CF!BP26</f>
        <v>0</v>
      </c>
      <c r="I26" s="125">
        <f>CF!BQ26</f>
        <v>0</v>
      </c>
      <c r="J26" s="125">
        <f>CF!BR26</f>
        <v>0</v>
      </c>
      <c r="K26" s="125">
        <f>CF!BS26</f>
        <v>0</v>
      </c>
      <c r="L26" s="125">
        <f>CF!BT26</f>
        <v>0</v>
      </c>
      <c r="M26" s="125">
        <f>CF!BU26</f>
        <v>0</v>
      </c>
      <c r="N26" s="125">
        <f>CF!BV26</f>
        <v>0</v>
      </c>
      <c r="O26" s="125">
        <f>CF!BW26</f>
        <v>0</v>
      </c>
      <c r="P26" s="125">
        <f>CF!BX26</f>
        <v>0</v>
      </c>
      <c r="Q26" s="125">
        <f>CF!BY26</f>
        <v>0</v>
      </c>
      <c r="R26" s="125">
        <f>CF!BZ26</f>
        <v>0</v>
      </c>
      <c r="S26" s="125">
        <f>CF!CA26</f>
        <v>0</v>
      </c>
      <c r="T26" s="125">
        <f>CF!CB26</f>
        <v>0</v>
      </c>
      <c r="U26" s="125">
        <f>CF!CC26</f>
        <v>0</v>
      </c>
      <c r="V26" s="125">
        <f>CF!CD26</f>
        <v>0</v>
      </c>
      <c r="W26" s="125">
        <f>CF!CE26</f>
        <v>0</v>
      </c>
      <c r="X26" s="125">
        <f>CF!CF26</f>
        <v>0</v>
      </c>
      <c r="Y26" s="125">
        <f>CF!CG26</f>
        <v>0</v>
      </c>
      <c r="Z26" s="125">
        <f>CF!CH26</f>
        <v>0</v>
      </c>
      <c r="AA26" s="125">
        <f>CF!CI26</f>
        <v>0</v>
      </c>
      <c r="AB26" s="125">
        <f>CF!CJ26</f>
        <v>0</v>
      </c>
      <c r="AC26" s="125">
        <f>CF!CK26</f>
        <v>0</v>
      </c>
      <c r="AD26" s="125">
        <f>CF!CL26</f>
        <v>0</v>
      </c>
      <c r="AE26" s="125">
        <f>CF!CM26</f>
        <v>0</v>
      </c>
      <c r="AF26" s="125">
        <f>CF!CN26</f>
        <v>0</v>
      </c>
      <c r="AG26" s="125">
        <f>CF!CO26</f>
        <v>0</v>
      </c>
      <c r="AH26" s="125">
        <f>CF!CP26</f>
        <v>0</v>
      </c>
      <c r="AI26" s="125">
        <f>CF!CQ26</f>
        <v>0</v>
      </c>
      <c r="AJ26" s="125">
        <f>CF!CR26</f>
        <v>0</v>
      </c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</row>
    <row r="27" spans="1:128">
      <c r="A27" s="23" t="s">
        <v>21</v>
      </c>
      <c r="B27" s="55"/>
      <c r="C27" s="70" t="str">
        <f>IF('CF fact'!B27="","",'CF fact'!B27)</f>
        <v/>
      </c>
      <c r="D27" s="24" t="str">
        <f t="shared" si="0"/>
        <v/>
      </c>
      <c r="E27" s="37" t="str">
        <f t="shared" si="1"/>
        <v/>
      </c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</row>
    <row r="28" spans="1:128">
      <c r="A28" s="143" t="s">
        <v>24</v>
      </c>
      <c r="B28" s="54">
        <f>SUMIFS(F28:AJ28,$F$2:$AJ$2,"&gt;="&amp;DATE(2026,8,1),$F$2:$AJ$2,"&lt;="&amp;DATE(2026,8,31))</f>
        <v>0</v>
      </c>
      <c r="C28" s="71">
        <f>SUMIFS('CF fact'!$C28:$DT28,'CF fact'!$C$2:$DT$2,"&gt;="&amp;DATE(2026,8,1),'CF fact'!$C$2:$DT$2,"&lt;="&amp;DATE(2026,8,31))</f>
        <v>0</v>
      </c>
      <c r="D28" s="22">
        <f t="shared" si="0"/>
        <v>0</v>
      </c>
      <c r="E28" s="38" t="str">
        <f t="shared" si="1"/>
        <v/>
      </c>
      <c r="F28" s="10">
        <f>CF!BN28</f>
        <v>0</v>
      </c>
      <c r="G28" s="10">
        <f>CF!BO28</f>
        <v>0</v>
      </c>
      <c r="H28" s="10">
        <f>CF!BP28</f>
        <v>0</v>
      </c>
      <c r="I28" s="10">
        <f>CF!BQ28</f>
        <v>0</v>
      </c>
      <c r="J28" s="10">
        <f>CF!BR28</f>
        <v>0</v>
      </c>
      <c r="K28" s="10">
        <f>CF!BS28</f>
        <v>0</v>
      </c>
      <c r="L28" s="10">
        <f>CF!BT28</f>
        <v>0</v>
      </c>
      <c r="M28" s="10">
        <f>CF!BU28</f>
        <v>0</v>
      </c>
      <c r="N28" s="10">
        <f>CF!BV28</f>
        <v>0</v>
      </c>
      <c r="O28" s="10">
        <f>CF!BW28</f>
        <v>0</v>
      </c>
      <c r="P28" s="10">
        <f>CF!BX28</f>
        <v>0</v>
      </c>
      <c r="Q28" s="10">
        <f>CF!BY28</f>
        <v>0</v>
      </c>
      <c r="R28" s="10">
        <f>CF!BZ28</f>
        <v>0</v>
      </c>
      <c r="S28" s="10">
        <f>CF!CA28</f>
        <v>0</v>
      </c>
      <c r="T28" s="10">
        <f>CF!CB28</f>
        <v>0</v>
      </c>
      <c r="U28" s="10">
        <f>CF!CC28</f>
        <v>0</v>
      </c>
      <c r="V28" s="10">
        <f>CF!CD28</f>
        <v>0</v>
      </c>
      <c r="W28" s="10">
        <f>CF!CE28</f>
        <v>0</v>
      </c>
      <c r="X28" s="10">
        <f>CF!CF28</f>
        <v>0</v>
      </c>
      <c r="Y28" s="10">
        <f>CF!CG28</f>
        <v>0</v>
      </c>
      <c r="Z28" s="10">
        <f>CF!CH28</f>
        <v>0</v>
      </c>
      <c r="AA28" s="10">
        <f>CF!CI28</f>
        <v>0</v>
      </c>
      <c r="AB28" s="10">
        <f>CF!CJ28</f>
        <v>0</v>
      </c>
      <c r="AC28" s="10">
        <f>CF!CK28</f>
        <v>0</v>
      </c>
      <c r="AD28" s="10">
        <f>CF!CL28</f>
        <v>0</v>
      </c>
      <c r="AE28" s="10">
        <f>CF!CM28</f>
        <v>0</v>
      </c>
      <c r="AF28" s="10">
        <f>CF!CN28</f>
        <v>0</v>
      </c>
      <c r="AG28" s="10">
        <f>CF!CO28</f>
        <v>0</v>
      </c>
      <c r="AH28" s="10">
        <f>CF!CP28</f>
        <v>0</v>
      </c>
      <c r="AI28" s="10">
        <f>CF!CQ28</f>
        <v>0</v>
      </c>
      <c r="AJ28" s="10">
        <f>CF!CR28</f>
        <v>0</v>
      </c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</row>
    <row r="29" spans="1:128">
      <c r="A29" s="147" t="s">
        <v>25</v>
      </c>
      <c r="B29" s="56">
        <f>SUMIFS(F29:AJ29,$F$2:$AJ$2,"&gt;="&amp;DATE(2026,8,1),$F$2:$AJ$2,"&lt;="&amp;DATE(2026,8,31))</f>
        <v>0</v>
      </c>
      <c r="C29" s="71">
        <f>SUMIFS('CF fact'!$C29:$DT29,'CF fact'!$C$2:$DT$2,"&gt;="&amp;DATE(2026,8,1),'CF fact'!$C$2:$DT$2,"&lt;="&amp;DATE(2026,8,31))</f>
        <v>0</v>
      </c>
      <c r="D29" s="22">
        <f t="shared" si="0"/>
        <v>0</v>
      </c>
      <c r="E29" s="38" t="str">
        <f t="shared" si="1"/>
        <v/>
      </c>
      <c r="F29" s="10">
        <f>CF!BN29</f>
        <v>0</v>
      </c>
      <c r="G29" s="10">
        <f>CF!BO29</f>
        <v>0</v>
      </c>
      <c r="H29" s="10">
        <f>CF!BP29</f>
        <v>0</v>
      </c>
      <c r="I29" s="10">
        <f>CF!BQ29</f>
        <v>0</v>
      </c>
      <c r="J29" s="10">
        <f>CF!BR29</f>
        <v>0</v>
      </c>
      <c r="K29" s="10">
        <f>CF!BS29</f>
        <v>0</v>
      </c>
      <c r="L29" s="10">
        <f>CF!BT29</f>
        <v>0</v>
      </c>
      <c r="M29" s="10">
        <f>CF!BU29</f>
        <v>0</v>
      </c>
      <c r="N29" s="10">
        <f>CF!BV29</f>
        <v>0</v>
      </c>
      <c r="O29" s="10">
        <f>CF!BW29</f>
        <v>0</v>
      </c>
      <c r="P29" s="10">
        <f>CF!BX29</f>
        <v>0</v>
      </c>
      <c r="Q29" s="10">
        <f>CF!BY29</f>
        <v>0</v>
      </c>
      <c r="R29" s="10">
        <f>CF!BZ29</f>
        <v>0</v>
      </c>
      <c r="S29" s="10">
        <f>CF!CA29</f>
        <v>0</v>
      </c>
      <c r="T29" s="10">
        <f>CF!CB29</f>
        <v>0</v>
      </c>
      <c r="U29" s="10">
        <f>CF!CC29</f>
        <v>0</v>
      </c>
      <c r="V29" s="10">
        <f>CF!CD29</f>
        <v>0</v>
      </c>
      <c r="W29" s="10">
        <f>CF!CE29</f>
        <v>0</v>
      </c>
      <c r="X29" s="10">
        <f>CF!CF29</f>
        <v>0</v>
      </c>
      <c r="Y29" s="10">
        <f>CF!CG29</f>
        <v>0</v>
      </c>
      <c r="Z29" s="10">
        <f>CF!CH29</f>
        <v>0</v>
      </c>
      <c r="AA29" s="10">
        <f>CF!CI29</f>
        <v>0</v>
      </c>
      <c r="AB29" s="10">
        <f>CF!CJ29</f>
        <v>0</v>
      </c>
      <c r="AC29" s="10">
        <f>CF!CK29</f>
        <v>0</v>
      </c>
      <c r="AD29" s="10">
        <f>CF!CL29</f>
        <v>0</v>
      </c>
      <c r="AE29" s="10">
        <f>CF!CM29</f>
        <v>0</v>
      </c>
      <c r="AF29" s="10">
        <f>CF!CN29</f>
        <v>0</v>
      </c>
      <c r="AG29" s="10">
        <f>CF!CO29</f>
        <v>0</v>
      </c>
      <c r="AH29" s="10">
        <f>CF!CP29</f>
        <v>0</v>
      </c>
      <c r="AI29" s="10">
        <f>CF!CQ29</f>
        <v>0</v>
      </c>
      <c r="AJ29" s="10">
        <f>CF!CR29</f>
        <v>0</v>
      </c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</row>
    <row r="30" spans="1:128">
      <c r="A30" s="146" t="s">
        <v>26</v>
      </c>
      <c r="B30" s="56">
        <f>SUMIFS(F30:AJ30,$F$2:$AJ$2,"&gt;="&amp;DATE(2026,8,1),$F$2:$AJ$2,"&lt;="&amp;DATE(2026,8,31))</f>
        <v>0</v>
      </c>
      <c r="C30" s="71">
        <f>SUMIFS('CF fact'!$C30:$DT30,'CF fact'!$C$2:$DT$2,"&gt;="&amp;DATE(2026,8,1),'CF fact'!$C$2:$DT$2,"&lt;="&amp;DATE(2026,8,31))</f>
        <v>0</v>
      </c>
      <c r="D30" s="22">
        <f t="shared" si="0"/>
        <v>0</v>
      </c>
      <c r="E30" s="38" t="str">
        <f t="shared" si="1"/>
        <v/>
      </c>
      <c r="F30" s="10">
        <f>CF!BN30</f>
        <v>0</v>
      </c>
      <c r="G30" s="10">
        <f>CF!BO30</f>
        <v>0</v>
      </c>
      <c r="H30" s="10">
        <f>CF!BP30</f>
        <v>0</v>
      </c>
      <c r="I30" s="10">
        <f>CF!BQ30</f>
        <v>0</v>
      </c>
      <c r="J30" s="10">
        <f>CF!BR30</f>
        <v>0</v>
      </c>
      <c r="K30" s="10">
        <f>CF!BS30</f>
        <v>0</v>
      </c>
      <c r="L30" s="10">
        <f>CF!BT30</f>
        <v>0</v>
      </c>
      <c r="M30" s="10">
        <f>CF!BU30</f>
        <v>0</v>
      </c>
      <c r="N30" s="10">
        <f>CF!BV30</f>
        <v>0</v>
      </c>
      <c r="O30" s="10">
        <f>CF!BW30</f>
        <v>0</v>
      </c>
      <c r="P30" s="10">
        <f>CF!BX30</f>
        <v>0</v>
      </c>
      <c r="Q30" s="10">
        <f>CF!BY30</f>
        <v>0</v>
      </c>
      <c r="R30" s="10">
        <f>CF!BZ30</f>
        <v>0</v>
      </c>
      <c r="S30" s="10">
        <f>CF!CA30</f>
        <v>0</v>
      </c>
      <c r="T30" s="10">
        <f>CF!CB30</f>
        <v>0</v>
      </c>
      <c r="U30" s="10">
        <f>CF!CC30</f>
        <v>0</v>
      </c>
      <c r="V30" s="10">
        <f>CF!CD30</f>
        <v>0</v>
      </c>
      <c r="W30" s="10">
        <f>CF!CE30</f>
        <v>0</v>
      </c>
      <c r="X30" s="10">
        <f>CF!CF30</f>
        <v>0</v>
      </c>
      <c r="Y30" s="10">
        <f>CF!CG30</f>
        <v>0</v>
      </c>
      <c r="Z30" s="10">
        <f>CF!CH30</f>
        <v>0</v>
      </c>
      <c r="AA30" s="10">
        <f>CF!CI30</f>
        <v>0</v>
      </c>
      <c r="AB30" s="10">
        <f>CF!CJ30</f>
        <v>0</v>
      </c>
      <c r="AC30" s="10">
        <f>CF!CK30</f>
        <v>0</v>
      </c>
      <c r="AD30" s="10">
        <f>CF!CL30</f>
        <v>0</v>
      </c>
      <c r="AE30" s="10">
        <f>CF!CM30</f>
        <v>0</v>
      </c>
      <c r="AF30" s="10">
        <f>CF!CN30</f>
        <v>0</v>
      </c>
      <c r="AG30" s="10">
        <f>CF!CO30</f>
        <v>0</v>
      </c>
      <c r="AH30" s="10">
        <f>CF!CP30</f>
        <v>0</v>
      </c>
      <c r="AI30" s="10">
        <f>CF!CQ30</f>
        <v>0</v>
      </c>
      <c r="AJ30" s="10">
        <f>CF!CR30</f>
        <v>0</v>
      </c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</row>
    <row r="31" spans="1:128">
      <c r="A31" s="144" t="s">
        <v>27</v>
      </c>
      <c r="B31" s="53">
        <f>SUMIFS(F31:AJ31,$F$2:$AJ$2,"&gt;="&amp;DATE(2026,8,1),$F$2:$AJ$2,"&lt;="&amp;DATE(2026,8,31))</f>
        <v>0</v>
      </c>
      <c r="C31" s="71">
        <f>SUMIFS('CF fact'!$C31:$DT31,'CF fact'!$C$2:$DT$2,"&gt;="&amp;DATE(2026,8,1),'CF fact'!$C$2:$DT$2,"&lt;="&amp;DATE(2026,8,31))</f>
        <v>0</v>
      </c>
      <c r="D31" s="22">
        <f t="shared" si="0"/>
        <v>0</v>
      </c>
      <c r="E31" s="38" t="str">
        <f t="shared" si="1"/>
        <v/>
      </c>
      <c r="F31" s="10">
        <f>CF!BN31</f>
        <v>0</v>
      </c>
      <c r="G31" s="10">
        <f>CF!BO31</f>
        <v>0</v>
      </c>
      <c r="H31" s="10">
        <f>CF!BP31</f>
        <v>0</v>
      </c>
      <c r="I31" s="10">
        <f>CF!BQ31</f>
        <v>0</v>
      </c>
      <c r="J31" s="10">
        <f>CF!BR31</f>
        <v>0</v>
      </c>
      <c r="K31" s="10">
        <f>CF!BS31</f>
        <v>0</v>
      </c>
      <c r="L31" s="10">
        <f>CF!BT31</f>
        <v>0</v>
      </c>
      <c r="M31" s="10">
        <f>CF!BU31</f>
        <v>0</v>
      </c>
      <c r="N31" s="10">
        <f>CF!BV31</f>
        <v>0</v>
      </c>
      <c r="O31" s="10">
        <f>CF!BW31</f>
        <v>0</v>
      </c>
      <c r="P31" s="10">
        <f>CF!BX31</f>
        <v>0</v>
      </c>
      <c r="Q31" s="10">
        <f>CF!BY31</f>
        <v>0</v>
      </c>
      <c r="R31" s="10">
        <f>CF!BZ31</f>
        <v>0</v>
      </c>
      <c r="S31" s="10">
        <f>CF!CA31</f>
        <v>0</v>
      </c>
      <c r="T31" s="10">
        <f>CF!CB31</f>
        <v>0</v>
      </c>
      <c r="U31" s="10">
        <f>CF!CC31</f>
        <v>0</v>
      </c>
      <c r="V31" s="10">
        <f>CF!CD31</f>
        <v>0</v>
      </c>
      <c r="W31" s="10">
        <f>CF!CE31</f>
        <v>0</v>
      </c>
      <c r="X31" s="10">
        <f>CF!CF31</f>
        <v>0</v>
      </c>
      <c r="Y31" s="10">
        <f>CF!CG31</f>
        <v>0</v>
      </c>
      <c r="Z31" s="10">
        <f>CF!CH31</f>
        <v>0</v>
      </c>
      <c r="AA31" s="10">
        <f>CF!CI31</f>
        <v>0</v>
      </c>
      <c r="AB31" s="10">
        <f>CF!CJ31</f>
        <v>0</v>
      </c>
      <c r="AC31" s="10">
        <f>CF!CK31</f>
        <v>0</v>
      </c>
      <c r="AD31" s="10">
        <f>CF!CL31</f>
        <v>0</v>
      </c>
      <c r="AE31" s="10">
        <f>CF!CM31</f>
        <v>0</v>
      </c>
      <c r="AF31" s="10">
        <f>CF!CN31</f>
        <v>0</v>
      </c>
      <c r="AG31" s="10">
        <f>CF!CO31</f>
        <v>0</v>
      </c>
      <c r="AH31" s="10">
        <f>CF!CP31</f>
        <v>0</v>
      </c>
      <c r="AI31" s="10">
        <f>CF!CQ31</f>
        <v>0</v>
      </c>
      <c r="AJ31" s="10">
        <f>CF!CR31</f>
        <v>0</v>
      </c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</row>
    <row r="32" spans="1:128">
      <c r="A32" s="145" t="s">
        <v>28</v>
      </c>
      <c r="B32" s="54">
        <f>SUMIFS(F32:AJ32,$F$2:$AJ$2,"&gt;="&amp;DATE(2026,8,1),$F$2:$AJ$2,"&lt;="&amp;DATE(2026,8,31))</f>
        <v>0</v>
      </c>
      <c r="C32" s="71">
        <f>SUMIFS('CF fact'!$C32:$DT32,'CF fact'!$C$2:$DT$2,"&gt;="&amp;DATE(2026,8,1),'CF fact'!$C$2:$DT$2,"&lt;="&amp;DATE(2026,8,31))</f>
        <v>0</v>
      </c>
      <c r="D32" s="22">
        <f t="shared" si="0"/>
        <v>0</v>
      </c>
      <c r="E32" s="38" t="str">
        <f t="shared" si="1"/>
        <v/>
      </c>
      <c r="F32" s="10">
        <f>CF!BN32</f>
        <v>0</v>
      </c>
      <c r="G32" s="10">
        <f>CF!BO32</f>
        <v>0</v>
      </c>
      <c r="H32" s="10">
        <f>CF!BP32</f>
        <v>0</v>
      </c>
      <c r="I32" s="10">
        <f>CF!BQ32</f>
        <v>0</v>
      </c>
      <c r="J32" s="10">
        <f>CF!BR32</f>
        <v>0</v>
      </c>
      <c r="K32" s="10">
        <f>CF!BS32</f>
        <v>0</v>
      </c>
      <c r="L32" s="10">
        <f>CF!BT32</f>
        <v>0</v>
      </c>
      <c r="M32" s="10">
        <f>CF!BU32</f>
        <v>0</v>
      </c>
      <c r="N32" s="10">
        <f>CF!BV32</f>
        <v>0</v>
      </c>
      <c r="O32" s="10">
        <f>CF!BW32</f>
        <v>0</v>
      </c>
      <c r="P32" s="10">
        <f>CF!BX32</f>
        <v>0</v>
      </c>
      <c r="Q32" s="10">
        <f>CF!BY32</f>
        <v>0</v>
      </c>
      <c r="R32" s="10">
        <f>CF!BZ32</f>
        <v>0</v>
      </c>
      <c r="S32" s="10">
        <f>CF!CA32</f>
        <v>0</v>
      </c>
      <c r="T32" s="10">
        <f>CF!CB32</f>
        <v>0</v>
      </c>
      <c r="U32" s="10">
        <f>CF!CC32</f>
        <v>0</v>
      </c>
      <c r="V32" s="10">
        <f>CF!CD32</f>
        <v>0</v>
      </c>
      <c r="W32" s="10">
        <f>CF!CE32</f>
        <v>0</v>
      </c>
      <c r="X32" s="10">
        <f>CF!CF32</f>
        <v>0</v>
      </c>
      <c r="Y32" s="10">
        <f>CF!CG32</f>
        <v>0</v>
      </c>
      <c r="Z32" s="10">
        <f>CF!CH32</f>
        <v>0</v>
      </c>
      <c r="AA32" s="10">
        <f>CF!CI32</f>
        <v>0</v>
      </c>
      <c r="AB32" s="10">
        <f>CF!CJ32</f>
        <v>0</v>
      </c>
      <c r="AC32" s="10">
        <f>CF!CK32</f>
        <v>0</v>
      </c>
      <c r="AD32" s="10">
        <f>CF!CL32</f>
        <v>0</v>
      </c>
      <c r="AE32" s="10">
        <f>CF!CM32</f>
        <v>0</v>
      </c>
      <c r="AF32" s="10">
        <f>CF!CN32</f>
        <v>0</v>
      </c>
      <c r="AG32" s="10">
        <f>CF!CO32</f>
        <v>0</v>
      </c>
      <c r="AH32" s="10">
        <f>CF!CP32</f>
        <v>0</v>
      </c>
      <c r="AI32" s="10">
        <f>CF!CQ32</f>
        <v>0</v>
      </c>
      <c r="AJ32" s="10">
        <f>CF!CR32</f>
        <v>0</v>
      </c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</row>
    <row r="33" spans="1:128">
      <c r="A33" s="123" t="s">
        <v>17</v>
      </c>
      <c r="B33" s="129">
        <f>SUM(B28:B32)</f>
        <v>0</v>
      </c>
      <c r="C33" s="130">
        <f>SUM(C28:C32)</f>
        <v>0</v>
      </c>
      <c r="D33" s="124">
        <f t="shared" si="0"/>
        <v>0</v>
      </c>
      <c r="E33" s="131" t="str">
        <f t="shared" si="1"/>
        <v/>
      </c>
      <c r="F33" s="125">
        <f>CF!BN33</f>
        <v>0</v>
      </c>
      <c r="G33" s="125">
        <f>CF!BO33</f>
        <v>0</v>
      </c>
      <c r="H33" s="125">
        <f>CF!BP33</f>
        <v>0</v>
      </c>
      <c r="I33" s="125">
        <f>CF!BQ33</f>
        <v>0</v>
      </c>
      <c r="J33" s="125">
        <f>CF!BR33</f>
        <v>0</v>
      </c>
      <c r="K33" s="125">
        <f>CF!BS33</f>
        <v>0</v>
      </c>
      <c r="L33" s="125">
        <f>CF!BT33</f>
        <v>0</v>
      </c>
      <c r="M33" s="125">
        <f>CF!BU33</f>
        <v>0</v>
      </c>
      <c r="N33" s="125">
        <f>CF!BV33</f>
        <v>0</v>
      </c>
      <c r="O33" s="125">
        <f>CF!BW33</f>
        <v>0</v>
      </c>
      <c r="P33" s="125">
        <f>CF!BX33</f>
        <v>0</v>
      </c>
      <c r="Q33" s="125">
        <f>CF!BY33</f>
        <v>0</v>
      </c>
      <c r="R33" s="125">
        <f>CF!BZ33</f>
        <v>0</v>
      </c>
      <c r="S33" s="125">
        <f>CF!CA33</f>
        <v>0</v>
      </c>
      <c r="T33" s="125">
        <f>CF!CB33</f>
        <v>0</v>
      </c>
      <c r="U33" s="125">
        <f>CF!CC33</f>
        <v>0</v>
      </c>
      <c r="V33" s="125">
        <f>CF!CD33</f>
        <v>0</v>
      </c>
      <c r="W33" s="125">
        <f>CF!CE33</f>
        <v>0</v>
      </c>
      <c r="X33" s="125">
        <f>CF!CF33</f>
        <v>0</v>
      </c>
      <c r="Y33" s="125">
        <f>CF!CG33</f>
        <v>0</v>
      </c>
      <c r="Z33" s="125">
        <f>CF!CH33</f>
        <v>0</v>
      </c>
      <c r="AA33" s="125">
        <f>CF!CI33</f>
        <v>0</v>
      </c>
      <c r="AB33" s="125">
        <f>CF!CJ33</f>
        <v>0</v>
      </c>
      <c r="AC33" s="125">
        <f>CF!CK33</f>
        <v>0</v>
      </c>
      <c r="AD33" s="125">
        <f>CF!CL33</f>
        <v>0</v>
      </c>
      <c r="AE33" s="125">
        <f>CF!CM33</f>
        <v>0</v>
      </c>
      <c r="AF33" s="125">
        <f>CF!CN33</f>
        <v>0</v>
      </c>
      <c r="AG33" s="125">
        <f>CF!CO33</f>
        <v>0</v>
      </c>
      <c r="AH33" s="125">
        <f>CF!CP33</f>
        <v>0</v>
      </c>
      <c r="AI33" s="125">
        <f>CF!CQ33</f>
        <v>0</v>
      </c>
      <c r="AJ33" s="125">
        <f>CF!CR33</f>
        <v>0</v>
      </c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</row>
    <row r="34" spans="1:128">
      <c r="A34" s="23" t="s">
        <v>2</v>
      </c>
      <c r="B34" s="55"/>
      <c r="C34" s="70" t="str">
        <f>IF('CF fact'!B34="","",'CF fact'!B34)</f>
        <v/>
      </c>
      <c r="D34" s="24" t="str">
        <f t="shared" si="0"/>
        <v/>
      </c>
      <c r="E34" s="37" t="str">
        <f t="shared" si="1"/>
        <v/>
      </c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</row>
    <row r="35" spans="1:128">
      <c r="A35" s="149" t="s">
        <v>41</v>
      </c>
      <c r="B35" s="57">
        <f>SUMIFS(F35:AJ35,$F$2:$AJ$2,"&gt;="&amp;DATE(2026,8,1),$F$2:$AJ$2,"&lt;="&amp;DATE(2026,8,31))</f>
        <v>3221533</v>
      </c>
      <c r="C35" s="72">
        <f>SUMIFS('CF fact'!$C35:$DT35,'CF fact'!$C$2:$DT$2,"&gt;="&amp;DATE(2026,8,1),'CF fact'!$C$2:$DT$2,"&lt;="&amp;DATE(2026,8,31))</f>
        <v>0</v>
      </c>
      <c r="D35" s="26">
        <f t="shared" si="0"/>
        <v>-3221533</v>
      </c>
      <c r="E35" s="39">
        <f t="shared" si="1"/>
        <v>-1</v>
      </c>
      <c r="F35" s="11">
        <f>CF!BN35</f>
        <v>0</v>
      </c>
      <c r="G35" s="11">
        <f>CF!BO35</f>
        <v>0</v>
      </c>
      <c r="H35" s="11">
        <f>CF!BP35</f>
        <v>0</v>
      </c>
      <c r="I35" s="11">
        <f>CF!BQ35</f>
        <v>0</v>
      </c>
      <c r="J35" s="11">
        <f>CF!BR35</f>
        <v>0</v>
      </c>
      <c r="K35" s="11">
        <f>CF!BS35</f>
        <v>0</v>
      </c>
      <c r="L35" s="11">
        <f>CF!BT35</f>
        <v>0</v>
      </c>
      <c r="M35" s="11">
        <f>CF!BU35</f>
        <v>0</v>
      </c>
      <c r="N35" s="11">
        <f>CF!BV35</f>
        <v>0</v>
      </c>
      <c r="O35" s="11">
        <f>CF!BW35</f>
        <v>0</v>
      </c>
      <c r="P35" s="11">
        <f>CF!BX35</f>
        <v>0</v>
      </c>
      <c r="Q35" s="11">
        <f>CF!BY35</f>
        <v>0</v>
      </c>
      <c r="R35" s="11">
        <f>CF!BZ35</f>
        <v>0</v>
      </c>
      <c r="S35" s="11">
        <f>CF!CA35</f>
        <v>0</v>
      </c>
      <c r="T35" s="11">
        <f>CF!CB35</f>
        <v>0</v>
      </c>
      <c r="U35" s="11">
        <f>CF!CC35</f>
        <v>0</v>
      </c>
      <c r="V35" s="11">
        <f>CF!CD35</f>
        <v>0</v>
      </c>
      <c r="W35" s="11">
        <f>CF!CE35</f>
        <v>0</v>
      </c>
      <c r="X35" s="11">
        <f>CF!CF35</f>
        <v>0</v>
      </c>
      <c r="Y35" s="11">
        <f>CF!CG35</f>
        <v>0</v>
      </c>
      <c r="Z35" s="11">
        <f>CF!CH35</f>
        <v>0</v>
      </c>
      <c r="AA35" s="11">
        <f>CF!CI35</f>
        <v>0</v>
      </c>
      <c r="AB35" s="11">
        <f>CF!CJ35</f>
        <v>0</v>
      </c>
      <c r="AC35" s="11">
        <f>CF!CK35</f>
        <v>0</v>
      </c>
      <c r="AD35" s="11">
        <f>CF!CL35</f>
        <v>0</v>
      </c>
      <c r="AE35" s="11">
        <f>CF!CM35</f>
        <v>0</v>
      </c>
      <c r="AF35" s="11">
        <f>CF!CN35</f>
        <v>0</v>
      </c>
      <c r="AG35" s="11">
        <f>CF!CO35</f>
        <v>0</v>
      </c>
      <c r="AH35" s="11">
        <f>CF!CP35</f>
        <v>3221533</v>
      </c>
      <c r="AI35" s="11">
        <f>CF!CQ35</f>
        <v>0</v>
      </c>
      <c r="AJ35" s="11">
        <f>CF!CR35</f>
        <v>0</v>
      </c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</row>
    <row r="36" spans="1:128">
      <c r="A36" s="145" t="s">
        <v>47</v>
      </c>
      <c r="B36" s="54">
        <f>SUMIFS(F36:AJ36,$F$2:$AJ$2,"&gt;="&amp;DATE(2026,8,1),$F$2:$AJ$2,"&lt;="&amp;DATE(2026,8,31))</f>
        <v>0</v>
      </c>
      <c r="C36" s="72">
        <f>SUMIFS('CF fact'!$C36:$DT36,'CF fact'!$C$2:$DT$2,"&gt;="&amp;DATE(2026,8,1),'CF fact'!$C$2:$DT$2,"&lt;="&amp;DATE(2026,8,31))</f>
        <v>0</v>
      </c>
      <c r="D36" s="26">
        <f t="shared" si="0"/>
        <v>0</v>
      </c>
      <c r="E36" s="39" t="str">
        <f t="shared" si="1"/>
        <v/>
      </c>
      <c r="F36" s="11">
        <f>CF!BN36</f>
        <v>0</v>
      </c>
      <c r="G36" s="11">
        <f>CF!BO36</f>
        <v>0</v>
      </c>
      <c r="H36" s="11">
        <f>CF!BP36</f>
        <v>0</v>
      </c>
      <c r="I36" s="11">
        <f>CF!BQ36</f>
        <v>0</v>
      </c>
      <c r="J36" s="11">
        <f>CF!BR36</f>
        <v>0</v>
      </c>
      <c r="K36" s="11">
        <f>CF!BS36</f>
        <v>0</v>
      </c>
      <c r="L36" s="11">
        <f>CF!BT36</f>
        <v>0</v>
      </c>
      <c r="M36" s="11">
        <f>CF!BU36</f>
        <v>0</v>
      </c>
      <c r="N36" s="11">
        <f>CF!BV36</f>
        <v>0</v>
      </c>
      <c r="O36" s="11">
        <f>CF!BW36</f>
        <v>0</v>
      </c>
      <c r="P36" s="11">
        <f>CF!BX36</f>
        <v>0</v>
      </c>
      <c r="Q36" s="11">
        <f>CF!BY36</f>
        <v>0</v>
      </c>
      <c r="R36" s="11">
        <f>CF!BZ36</f>
        <v>0</v>
      </c>
      <c r="S36" s="11">
        <f>CF!CA36</f>
        <v>0</v>
      </c>
      <c r="T36" s="11">
        <f>CF!CB36</f>
        <v>0</v>
      </c>
      <c r="U36" s="11">
        <f>CF!CC36</f>
        <v>0</v>
      </c>
      <c r="V36" s="11">
        <f>CF!CD36</f>
        <v>0</v>
      </c>
      <c r="W36" s="11">
        <f>CF!CE36</f>
        <v>0</v>
      </c>
      <c r="X36" s="11">
        <f>CF!CF36</f>
        <v>0</v>
      </c>
      <c r="Y36" s="11">
        <f>CF!CG36</f>
        <v>0</v>
      </c>
      <c r="Z36" s="11">
        <f>CF!CH36</f>
        <v>0</v>
      </c>
      <c r="AA36" s="11">
        <f>CF!CI36</f>
        <v>0</v>
      </c>
      <c r="AB36" s="11">
        <f>CF!CJ36</f>
        <v>0</v>
      </c>
      <c r="AC36" s="11">
        <f>CF!CK36</f>
        <v>0</v>
      </c>
      <c r="AD36" s="11">
        <f>CF!CL36</f>
        <v>0</v>
      </c>
      <c r="AE36" s="11">
        <f>CF!CM36</f>
        <v>0</v>
      </c>
      <c r="AF36" s="11">
        <f>CF!CN36</f>
        <v>0</v>
      </c>
      <c r="AG36" s="11">
        <f>CF!CO36</f>
        <v>0</v>
      </c>
      <c r="AH36" s="11">
        <f>CF!CP36</f>
        <v>0</v>
      </c>
      <c r="AI36" s="11">
        <f>CF!CQ36</f>
        <v>0</v>
      </c>
      <c r="AJ36" s="11">
        <f>CF!CR36</f>
        <v>0</v>
      </c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</row>
    <row r="37" spans="1:128">
      <c r="A37" s="126" t="s">
        <v>18</v>
      </c>
      <c r="B37" s="132">
        <f>SUM(B35:B36)</f>
        <v>3221533</v>
      </c>
      <c r="C37" s="133">
        <f>SUM(C35:C36)</f>
        <v>0</v>
      </c>
      <c r="D37" s="127">
        <f t="shared" si="0"/>
        <v>-3221533</v>
      </c>
      <c r="E37" s="134">
        <f t="shared" si="1"/>
        <v>-1</v>
      </c>
      <c r="F37" s="128">
        <f>CF!BN37</f>
        <v>0</v>
      </c>
      <c r="G37" s="128">
        <f>CF!BO37</f>
        <v>0</v>
      </c>
      <c r="H37" s="128">
        <f>CF!BP37</f>
        <v>0</v>
      </c>
      <c r="I37" s="128">
        <f>CF!BQ37</f>
        <v>0</v>
      </c>
      <c r="J37" s="128">
        <f>CF!BR37</f>
        <v>0</v>
      </c>
      <c r="K37" s="128">
        <f>CF!BS37</f>
        <v>0</v>
      </c>
      <c r="L37" s="128">
        <f>CF!BT37</f>
        <v>0</v>
      </c>
      <c r="M37" s="128">
        <f>CF!BU37</f>
        <v>0</v>
      </c>
      <c r="N37" s="128">
        <f>CF!BV37</f>
        <v>0</v>
      </c>
      <c r="O37" s="128">
        <f>CF!BW37</f>
        <v>0</v>
      </c>
      <c r="P37" s="128">
        <f>CF!BX37</f>
        <v>0</v>
      </c>
      <c r="Q37" s="128">
        <f>CF!BY37</f>
        <v>0</v>
      </c>
      <c r="R37" s="128">
        <f>CF!BZ37</f>
        <v>0</v>
      </c>
      <c r="S37" s="128">
        <f>CF!CA37</f>
        <v>0</v>
      </c>
      <c r="T37" s="128">
        <f>CF!CB37</f>
        <v>0</v>
      </c>
      <c r="U37" s="128">
        <f>CF!CC37</f>
        <v>0</v>
      </c>
      <c r="V37" s="128">
        <f>CF!CD37</f>
        <v>0</v>
      </c>
      <c r="W37" s="128">
        <f>CF!CE37</f>
        <v>0</v>
      </c>
      <c r="X37" s="128">
        <f>CF!CF37</f>
        <v>0</v>
      </c>
      <c r="Y37" s="128">
        <f>CF!CG37</f>
        <v>0</v>
      </c>
      <c r="Z37" s="128">
        <f>CF!CH37</f>
        <v>0</v>
      </c>
      <c r="AA37" s="128">
        <f>CF!CI37</f>
        <v>0</v>
      </c>
      <c r="AB37" s="128">
        <f>CF!CJ37</f>
        <v>0</v>
      </c>
      <c r="AC37" s="128">
        <f>CF!CK37</f>
        <v>0</v>
      </c>
      <c r="AD37" s="128">
        <f>CF!CL37</f>
        <v>0</v>
      </c>
      <c r="AE37" s="128">
        <f>CF!CM37</f>
        <v>0</v>
      </c>
      <c r="AF37" s="128">
        <f>CF!CN37</f>
        <v>0</v>
      </c>
      <c r="AG37" s="128">
        <f>CF!CO37</f>
        <v>0</v>
      </c>
      <c r="AH37" s="128">
        <f>CF!CP37</f>
        <v>3221533</v>
      </c>
      <c r="AI37" s="128">
        <f>CF!CQ37</f>
        <v>0</v>
      </c>
      <c r="AJ37" s="128">
        <f>CF!CR37</f>
        <v>0</v>
      </c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</row>
    <row r="38" spans="1:128" s="13" customFormat="1" ht="20.100000000000001" customHeight="1">
      <c r="A38" s="6" t="s">
        <v>3</v>
      </c>
      <c r="B38" s="58">
        <f>B9-B19-B26-B33-B37</f>
        <v>-3221533</v>
      </c>
      <c r="C38" s="73">
        <f>C9-C19-C26-C33-C37</f>
        <v>0</v>
      </c>
      <c r="D38" s="7">
        <f t="shared" si="0"/>
        <v>3221533</v>
      </c>
      <c r="E38" s="40">
        <f t="shared" si="1"/>
        <v>1</v>
      </c>
      <c r="F38" s="12">
        <f>CF!BN38</f>
        <v>0</v>
      </c>
      <c r="G38" s="12">
        <f>CF!BO38</f>
        <v>0</v>
      </c>
      <c r="H38" s="12">
        <f>CF!BP38</f>
        <v>0</v>
      </c>
      <c r="I38" s="12">
        <f>CF!BQ38</f>
        <v>0</v>
      </c>
      <c r="J38" s="12">
        <f>CF!BR38</f>
        <v>0</v>
      </c>
      <c r="K38" s="12">
        <f>CF!BS38</f>
        <v>0</v>
      </c>
      <c r="L38" s="12">
        <f>CF!BT38</f>
        <v>0</v>
      </c>
      <c r="M38" s="12">
        <f>CF!BU38</f>
        <v>0</v>
      </c>
      <c r="N38" s="12">
        <f>CF!BV38</f>
        <v>0</v>
      </c>
      <c r="O38" s="12">
        <f>CF!BW38</f>
        <v>0</v>
      </c>
      <c r="P38" s="12">
        <f>CF!BX38</f>
        <v>0</v>
      </c>
      <c r="Q38" s="12">
        <f>CF!BY38</f>
        <v>0</v>
      </c>
      <c r="R38" s="12">
        <f>CF!BZ38</f>
        <v>0</v>
      </c>
      <c r="S38" s="12">
        <f>CF!CA38</f>
        <v>0</v>
      </c>
      <c r="T38" s="12">
        <f>CF!CB38</f>
        <v>0</v>
      </c>
      <c r="U38" s="12">
        <f>CF!CC38</f>
        <v>0</v>
      </c>
      <c r="V38" s="12">
        <f>CF!CD38</f>
        <v>0</v>
      </c>
      <c r="W38" s="12">
        <f>CF!CE38</f>
        <v>0</v>
      </c>
      <c r="X38" s="12">
        <f>CF!CF38</f>
        <v>0</v>
      </c>
      <c r="Y38" s="12">
        <f>CF!CG38</f>
        <v>0</v>
      </c>
      <c r="Z38" s="12">
        <f>CF!CH38</f>
        <v>0</v>
      </c>
      <c r="AA38" s="12">
        <f>CF!CI38</f>
        <v>0</v>
      </c>
      <c r="AB38" s="12">
        <f>CF!CJ38</f>
        <v>0</v>
      </c>
      <c r="AC38" s="12">
        <f>CF!CK38</f>
        <v>0</v>
      </c>
      <c r="AD38" s="12">
        <f>CF!CL38</f>
        <v>0</v>
      </c>
      <c r="AE38" s="12">
        <f>CF!CM38</f>
        <v>0</v>
      </c>
      <c r="AF38" s="12">
        <f>CF!CN38</f>
        <v>0</v>
      </c>
      <c r="AG38" s="12">
        <f>CF!CO38</f>
        <v>0</v>
      </c>
      <c r="AH38" s="12">
        <f>CF!CP38</f>
        <v>-3221533</v>
      </c>
      <c r="AI38" s="12">
        <f>CF!CQ38</f>
        <v>0</v>
      </c>
      <c r="AJ38" s="12">
        <f>CF!CR38</f>
        <v>0</v>
      </c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</row>
    <row r="39" spans="1:128" s="9" customFormat="1" ht="21.95" customHeight="1">
      <c r="A39" s="4" t="s">
        <v>4</v>
      </c>
      <c r="B39" s="59"/>
      <c r="C39" s="74" t="str">
        <f>IF('CF fact'!B39="","",'CF fact'!B39)</f>
        <v/>
      </c>
      <c r="D39" s="5" t="str">
        <f t="shared" si="0"/>
        <v/>
      </c>
      <c r="E39" s="41" t="str">
        <f t="shared" si="1"/>
        <v/>
      </c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</row>
    <row r="40" spans="1:128">
      <c r="A40" s="150" t="s">
        <v>29</v>
      </c>
      <c r="B40" s="57">
        <f>SUMIFS(F40:AJ40,$F$2:$AJ$2,"&gt;="&amp;DATE(2026,8,1),$F$2:$AJ$2,"&lt;="&amp;DATE(2026,8,31))</f>
        <v>0</v>
      </c>
      <c r="C40" s="72">
        <f>SUMIFS('CF fact'!$C40:$DT40,'CF fact'!$C$2:$DT$2,"&gt;="&amp;DATE(2026,8,1),'CF fact'!$C$2:$DT$2,"&lt;="&amp;DATE(2026,8,31))</f>
        <v>0</v>
      </c>
      <c r="D40" s="26">
        <f t="shared" si="0"/>
        <v>0</v>
      </c>
      <c r="E40" s="39" t="str">
        <f t="shared" si="1"/>
        <v/>
      </c>
      <c r="F40" s="11">
        <f>CF!BN40</f>
        <v>0</v>
      </c>
      <c r="G40" s="11">
        <f>CF!BO40</f>
        <v>0</v>
      </c>
      <c r="H40" s="11">
        <f>CF!BP40</f>
        <v>0</v>
      </c>
      <c r="I40" s="11">
        <f>CF!BQ40</f>
        <v>0</v>
      </c>
      <c r="J40" s="11">
        <f>CF!BR40</f>
        <v>0</v>
      </c>
      <c r="K40" s="11">
        <f>CF!BS40</f>
        <v>0</v>
      </c>
      <c r="L40" s="11">
        <f>CF!BT40</f>
        <v>0</v>
      </c>
      <c r="M40" s="11">
        <f>CF!BU40</f>
        <v>0</v>
      </c>
      <c r="N40" s="11">
        <f>CF!BV40</f>
        <v>0</v>
      </c>
      <c r="O40" s="11">
        <f>CF!BW40</f>
        <v>0</v>
      </c>
      <c r="P40" s="11">
        <f>CF!BX40</f>
        <v>0</v>
      </c>
      <c r="Q40" s="11">
        <f>CF!BY40</f>
        <v>0</v>
      </c>
      <c r="R40" s="11">
        <f>CF!BZ40</f>
        <v>0</v>
      </c>
      <c r="S40" s="11">
        <f>CF!CA40</f>
        <v>0</v>
      </c>
      <c r="T40" s="11">
        <f>CF!CB40</f>
        <v>0</v>
      </c>
      <c r="U40" s="11">
        <f>CF!CC40</f>
        <v>0</v>
      </c>
      <c r="V40" s="11">
        <f>CF!CD40</f>
        <v>0</v>
      </c>
      <c r="W40" s="11">
        <f>CF!CE40</f>
        <v>0</v>
      </c>
      <c r="X40" s="11">
        <f>CF!CF40</f>
        <v>0</v>
      </c>
      <c r="Y40" s="11">
        <f>CF!CG40</f>
        <v>0</v>
      </c>
      <c r="Z40" s="11">
        <f>CF!CH40</f>
        <v>0</v>
      </c>
      <c r="AA40" s="11">
        <f>CF!CI40</f>
        <v>0</v>
      </c>
      <c r="AB40" s="11">
        <f>CF!CJ40</f>
        <v>0</v>
      </c>
      <c r="AC40" s="11">
        <f>CF!CK40</f>
        <v>0</v>
      </c>
      <c r="AD40" s="11">
        <f>CF!CL40</f>
        <v>0</v>
      </c>
      <c r="AE40" s="11">
        <f>CF!CM40</f>
        <v>0</v>
      </c>
      <c r="AF40" s="11">
        <f>CF!CN40</f>
        <v>0</v>
      </c>
      <c r="AG40" s="11">
        <f>CF!CO40</f>
        <v>0</v>
      </c>
      <c r="AH40" s="11">
        <f>CF!CP40</f>
        <v>0</v>
      </c>
      <c r="AI40" s="11">
        <f>CF!CQ40</f>
        <v>0</v>
      </c>
      <c r="AJ40" s="11">
        <f>CF!CR40</f>
        <v>0</v>
      </c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</row>
    <row r="41" spans="1:128">
      <c r="A41" s="145" t="s">
        <v>46</v>
      </c>
      <c r="B41" s="54">
        <f>SUMIFS(F41:AJ41,$F$2:$AJ$2,"&gt;="&amp;DATE(2026,8,1),$F$2:$AJ$2,"&lt;="&amp;DATE(2026,8,31))</f>
        <v>0</v>
      </c>
      <c r="C41" s="72">
        <f>SUMIFS('CF fact'!$C41:$DT41,'CF fact'!$C$2:$DT$2,"&gt;="&amp;DATE(2026,8,1),'CF fact'!$C$2:$DT$2,"&lt;="&amp;DATE(2026,8,31))</f>
        <v>0</v>
      </c>
      <c r="D41" s="26">
        <f t="shared" si="0"/>
        <v>0</v>
      </c>
      <c r="E41" s="39" t="str">
        <f t="shared" si="1"/>
        <v/>
      </c>
      <c r="F41" s="11">
        <f>CF!BN41</f>
        <v>0</v>
      </c>
      <c r="G41" s="11">
        <f>CF!BO41</f>
        <v>0</v>
      </c>
      <c r="H41" s="11">
        <f>CF!BP41</f>
        <v>0</v>
      </c>
      <c r="I41" s="11">
        <f>CF!BQ41</f>
        <v>0</v>
      </c>
      <c r="J41" s="11">
        <f>CF!BR41</f>
        <v>0</v>
      </c>
      <c r="K41" s="11">
        <f>CF!BS41</f>
        <v>0</v>
      </c>
      <c r="L41" s="11">
        <f>CF!BT41</f>
        <v>0</v>
      </c>
      <c r="M41" s="11">
        <f>CF!BU41</f>
        <v>0</v>
      </c>
      <c r="N41" s="11">
        <f>CF!BV41</f>
        <v>0</v>
      </c>
      <c r="O41" s="11">
        <f>CF!BW41</f>
        <v>0</v>
      </c>
      <c r="P41" s="11">
        <f>CF!BX41</f>
        <v>0</v>
      </c>
      <c r="Q41" s="11">
        <f>CF!BY41</f>
        <v>0</v>
      </c>
      <c r="R41" s="11">
        <f>CF!BZ41</f>
        <v>0</v>
      </c>
      <c r="S41" s="11">
        <f>CF!CA41</f>
        <v>0</v>
      </c>
      <c r="T41" s="11">
        <f>CF!CB41</f>
        <v>0</v>
      </c>
      <c r="U41" s="11">
        <f>CF!CC41</f>
        <v>0</v>
      </c>
      <c r="V41" s="11">
        <f>CF!CD41</f>
        <v>0</v>
      </c>
      <c r="W41" s="11">
        <f>CF!CE41</f>
        <v>0</v>
      </c>
      <c r="X41" s="11">
        <f>CF!CF41</f>
        <v>0</v>
      </c>
      <c r="Y41" s="11">
        <f>CF!CG41</f>
        <v>0</v>
      </c>
      <c r="Z41" s="11">
        <f>CF!CH41</f>
        <v>0</v>
      </c>
      <c r="AA41" s="11">
        <f>CF!CI41</f>
        <v>0</v>
      </c>
      <c r="AB41" s="11">
        <f>CF!CJ41</f>
        <v>0</v>
      </c>
      <c r="AC41" s="11">
        <f>CF!CK41</f>
        <v>0</v>
      </c>
      <c r="AD41" s="11">
        <f>CF!CL41</f>
        <v>0</v>
      </c>
      <c r="AE41" s="11">
        <f>CF!CM41</f>
        <v>0</v>
      </c>
      <c r="AF41" s="11">
        <f>CF!CN41</f>
        <v>0</v>
      </c>
      <c r="AG41" s="11">
        <f>CF!CO41</f>
        <v>0</v>
      </c>
      <c r="AH41" s="11">
        <f>CF!CP41</f>
        <v>0</v>
      </c>
      <c r="AI41" s="11">
        <f>CF!CQ41</f>
        <v>0</v>
      </c>
      <c r="AJ41" s="11">
        <f>CF!CR41</f>
        <v>0</v>
      </c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</row>
    <row r="42" spans="1:128" ht="20.100000000000001" customHeight="1">
      <c r="A42" s="2" t="s">
        <v>5</v>
      </c>
      <c r="B42" s="60">
        <f>B40-B41</f>
        <v>0</v>
      </c>
      <c r="C42" s="75">
        <f>C40-C41</f>
        <v>0</v>
      </c>
      <c r="D42" s="3">
        <f t="shared" si="0"/>
        <v>0</v>
      </c>
      <c r="E42" s="42" t="str">
        <f t="shared" si="1"/>
        <v/>
      </c>
      <c r="F42" s="15">
        <f>CF!BN42</f>
        <v>0</v>
      </c>
      <c r="G42" s="15">
        <f>CF!BO42</f>
        <v>0</v>
      </c>
      <c r="H42" s="15">
        <f>CF!BP42</f>
        <v>0</v>
      </c>
      <c r="I42" s="15">
        <f>CF!BQ42</f>
        <v>0</v>
      </c>
      <c r="J42" s="15">
        <f>CF!BR42</f>
        <v>0</v>
      </c>
      <c r="K42" s="15">
        <f>CF!BS42</f>
        <v>0</v>
      </c>
      <c r="L42" s="15">
        <f>CF!BT42</f>
        <v>0</v>
      </c>
      <c r="M42" s="15">
        <f>CF!BU42</f>
        <v>0</v>
      </c>
      <c r="N42" s="15">
        <f>CF!BV42</f>
        <v>0</v>
      </c>
      <c r="O42" s="15">
        <f>CF!BW42</f>
        <v>0</v>
      </c>
      <c r="P42" s="15">
        <f>CF!BX42</f>
        <v>0</v>
      </c>
      <c r="Q42" s="15">
        <f>CF!BY42</f>
        <v>0</v>
      </c>
      <c r="R42" s="15">
        <f>CF!BZ42</f>
        <v>0</v>
      </c>
      <c r="S42" s="15">
        <f>CF!CA42</f>
        <v>0</v>
      </c>
      <c r="T42" s="15">
        <f>CF!CB42</f>
        <v>0</v>
      </c>
      <c r="U42" s="15">
        <f>CF!CC42</f>
        <v>0</v>
      </c>
      <c r="V42" s="15">
        <f>CF!CD42</f>
        <v>0</v>
      </c>
      <c r="W42" s="15">
        <f>CF!CE42</f>
        <v>0</v>
      </c>
      <c r="X42" s="15">
        <f>CF!CF42</f>
        <v>0</v>
      </c>
      <c r="Y42" s="15">
        <f>CF!CG42</f>
        <v>0</v>
      </c>
      <c r="Z42" s="15">
        <f>CF!CH42</f>
        <v>0</v>
      </c>
      <c r="AA42" s="15">
        <f>CF!CI42</f>
        <v>0</v>
      </c>
      <c r="AB42" s="15">
        <f>CF!CJ42</f>
        <v>0</v>
      </c>
      <c r="AC42" s="15">
        <f>CF!CK42</f>
        <v>0</v>
      </c>
      <c r="AD42" s="15">
        <f>CF!CL42</f>
        <v>0</v>
      </c>
      <c r="AE42" s="15">
        <f>CF!CM42</f>
        <v>0</v>
      </c>
      <c r="AF42" s="15">
        <f>CF!CN42</f>
        <v>0</v>
      </c>
      <c r="AG42" s="15">
        <f>CF!CO42</f>
        <v>0</v>
      </c>
      <c r="AH42" s="15">
        <f>CF!CP42</f>
        <v>0</v>
      </c>
      <c r="AI42" s="15">
        <f>CF!CQ42</f>
        <v>0</v>
      </c>
      <c r="AJ42" s="15">
        <f>CF!CR42</f>
        <v>0</v>
      </c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</row>
    <row r="43" spans="1:128" s="9" customFormat="1" ht="21.95" customHeight="1">
      <c r="A43" s="4" t="s">
        <v>6</v>
      </c>
      <c r="B43" s="59"/>
      <c r="C43" s="74" t="str">
        <f>IF('CF fact'!B43="","",'CF fact'!B43)</f>
        <v/>
      </c>
      <c r="D43" s="5" t="str">
        <f t="shared" si="0"/>
        <v/>
      </c>
      <c r="E43" s="41" t="str">
        <f t="shared" si="1"/>
        <v/>
      </c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</row>
    <row r="44" spans="1:128">
      <c r="A44" s="150" t="s">
        <v>30</v>
      </c>
      <c r="B44" s="57">
        <f>SUMIFS(F44:AJ44,$F$2:$AJ$2,"&gt;="&amp;DATE(2026,8,1),$F$2:$AJ$2,"&lt;="&amp;DATE(2026,8,31))</f>
        <v>0</v>
      </c>
      <c r="C44" s="72">
        <f>SUMIFS('CF fact'!$C44:$DT44,'CF fact'!$C$2:$DT$2,"&gt;="&amp;DATE(2026,8,1),'CF fact'!$C$2:$DT$2,"&lt;="&amp;DATE(2026,8,31))</f>
        <v>0</v>
      </c>
      <c r="D44" s="26">
        <f t="shared" si="0"/>
        <v>0</v>
      </c>
      <c r="E44" s="39" t="str">
        <f t="shared" si="1"/>
        <v/>
      </c>
      <c r="F44" s="11">
        <f>CF!BN44</f>
        <v>0</v>
      </c>
      <c r="G44" s="11">
        <f>CF!BO44</f>
        <v>0</v>
      </c>
      <c r="H44" s="11">
        <f>CF!BP44</f>
        <v>0</v>
      </c>
      <c r="I44" s="11">
        <f>CF!BQ44</f>
        <v>0</v>
      </c>
      <c r="J44" s="11">
        <f>CF!BR44</f>
        <v>0</v>
      </c>
      <c r="K44" s="11">
        <f>CF!BS44</f>
        <v>0</v>
      </c>
      <c r="L44" s="11">
        <f>CF!BT44</f>
        <v>0</v>
      </c>
      <c r="M44" s="11">
        <f>CF!BU44</f>
        <v>0</v>
      </c>
      <c r="N44" s="11">
        <f>CF!BV44</f>
        <v>0</v>
      </c>
      <c r="O44" s="11">
        <f>CF!BW44</f>
        <v>0</v>
      </c>
      <c r="P44" s="11">
        <f>CF!BX44</f>
        <v>0</v>
      </c>
      <c r="Q44" s="11">
        <f>CF!BY44</f>
        <v>0</v>
      </c>
      <c r="R44" s="11">
        <f>CF!BZ44</f>
        <v>0</v>
      </c>
      <c r="S44" s="11">
        <f>CF!CA44</f>
        <v>0</v>
      </c>
      <c r="T44" s="11">
        <f>CF!CB44</f>
        <v>0</v>
      </c>
      <c r="U44" s="11">
        <f>CF!CC44</f>
        <v>0</v>
      </c>
      <c r="V44" s="11">
        <f>CF!CD44</f>
        <v>0</v>
      </c>
      <c r="W44" s="11">
        <f>CF!CE44</f>
        <v>0</v>
      </c>
      <c r="X44" s="11">
        <f>CF!CF44</f>
        <v>0</v>
      </c>
      <c r="Y44" s="11">
        <f>CF!CG44</f>
        <v>0</v>
      </c>
      <c r="Z44" s="11">
        <f>CF!CH44</f>
        <v>0</v>
      </c>
      <c r="AA44" s="11">
        <f>CF!CI44</f>
        <v>0</v>
      </c>
      <c r="AB44" s="11">
        <f>CF!CJ44</f>
        <v>0</v>
      </c>
      <c r="AC44" s="11">
        <f>CF!CK44</f>
        <v>0</v>
      </c>
      <c r="AD44" s="11">
        <f>CF!CL44</f>
        <v>0</v>
      </c>
      <c r="AE44" s="11">
        <f>CF!CM44</f>
        <v>0</v>
      </c>
      <c r="AF44" s="11">
        <f>CF!CN44</f>
        <v>0</v>
      </c>
      <c r="AG44" s="11">
        <f>CF!CO44</f>
        <v>0</v>
      </c>
      <c r="AH44" s="11">
        <f>CF!CP44</f>
        <v>0</v>
      </c>
      <c r="AI44" s="11">
        <f>CF!CQ44</f>
        <v>0</v>
      </c>
      <c r="AJ44" s="11">
        <f>CF!CR44</f>
        <v>0</v>
      </c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</row>
    <row r="45" spans="1:128">
      <c r="A45" s="145" t="s">
        <v>31</v>
      </c>
      <c r="B45" s="54">
        <f>SUMIFS(F45:AJ45,$F$2:$AJ$2,"&gt;="&amp;DATE(2026,8,1),$F$2:$AJ$2,"&lt;="&amp;DATE(2026,8,31))</f>
        <v>0</v>
      </c>
      <c r="C45" s="72">
        <f>SUMIFS('CF fact'!$C45:$DT45,'CF fact'!$C$2:$DT$2,"&gt;="&amp;DATE(2026,8,1),'CF fact'!$C$2:$DT$2,"&lt;="&amp;DATE(2026,8,31))</f>
        <v>0</v>
      </c>
      <c r="D45" s="26">
        <f t="shared" si="0"/>
        <v>0</v>
      </c>
      <c r="E45" s="39" t="str">
        <f t="shared" si="1"/>
        <v/>
      </c>
      <c r="F45" s="11">
        <f>CF!BN45</f>
        <v>0</v>
      </c>
      <c r="G45" s="11">
        <f>CF!BO45</f>
        <v>0</v>
      </c>
      <c r="H45" s="11">
        <f>CF!BP45</f>
        <v>0</v>
      </c>
      <c r="I45" s="11">
        <f>CF!BQ45</f>
        <v>0</v>
      </c>
      <c r="J45" s="11">
        <f>CF!BR45</f>
        <v>0</v>
      </c>
      <c r="K45" s="11">
        <f>CF!BS45</f>
        <v>0</v>
      </c>
      <c r="L45" s="11">
        <f>CF!BT45</f>
        <v>0</v>
      </c>
      <c r="M45" s="11">
        <f>CF!BU45</f>
        <v>0</v>
      </c>
      <c r="N45" s="11">
        <f>CF!BV45</f>
        <v>0</v>
      </c>
      <c r="O45" s="11">
        <f>CF!BW45</f>
        <v>0</v>
      </c>
      <c r="P45" s="11">
        <f>CF!BX45</f>
        <v>0</v>
      </c>
      <c r="Q45" s="11">
        <f>CF!BY45</f>
        <v>0</v>
      </c>
      <c r="R45" s="11">
        <f>CF!BZ45</f>
        <v>0</v>
      </c>
      <c r="S45" s="11">
        <f>CF!CA45</f>
        <v>0</v>
      </c>
      <c r="T45" s="11">
        <f>CF!CB45</f>
        <v>0</v>
      </c>
      <c r="U45" s="11">
        <f>CF!CC45</f>
        <v>0</v>
      </c>
      <c r="V45" s="11">
        <f>CF!CD45</f>
        <v>0</v>
      </c>
      <c r="W45" s="11">
        <f>CF!CE45</f>
        <v>0</v>
      </c>
      <c r="X45" s="11">
        <f>CF!CF45</f>
        <v>0</v>
      </c>
      <c r="Y45" s="11">
        <f>CF!CG45</f>
        <v>0</v>
      </c>
      <c r="Z45" s="11">
        <f>CF!CH45</f>
        <v>0</v>
      </c>
      <c r="AA45" s="11">
        <f>CF!CI45</f>
        <v>0</v>
      </c>
      <c r="AB45" s="11">
        <f>CF!CJ45</f>
        <v>0</v>
      </c>
      <c r="AC45" s="11">
        <f>CF!CK45</f>
        <v>0</v>
      </c>
      <c r="AD45" s="11">
        <f>CF!CL45</f>
        <v>0</v>
      </c>
      <c r="AE45" s="11">
        <f>CF!CM45</f>
        <v>0</v>
      </c>
      <c r="AF45" s="11">
        <f>CF!CN45</f>
        <v>0</v>
      </c>
      <c r="AG45" s="11">
        <f>CF!CO45</f>
        <v>0</v>
      </c>
      <c r="AH45" s="11">
        <f>CF!CP45</f>
        <v>0</v>
      </c>
      <c r="AI45" s="11">
        <f>CF!CQ45</f>
        <v>0</v>
      </c>
      <c r="AJ45" s="11">
        <f>CF!CR45</f>
        <v>0</v>
      </c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</row>
    <row r="46" spans="1:128" ht="20.100000000000001" customHeight="1">
      <c r="A46" s="2" t="s">
        <v>7</v>
      </c>
      <c r="B46" s="60">
        <f>B44-B45</f>
        <v>0</v>
      </c>
      <c r="C46" s="75">
        <f>C44-C45</f>
        <v>0</v>
      </c>
      <c r="D46" s="3">
        <f t="shared" si="0"/>
        <v>0</v>
      </c>
      <c r="E46" s="42" t="str">
        <f t="shared" si="1"/>
        <v/>
      </c>
      <c r="F46" s="15">
        <f>CF!BN46</f>
        <v>0</v>
      </c>
      <c r="G46" s="15">
        <f>CF!BO46</f>
        <v>0</v>
      </c>
      <c r="H46" s="15">
        <f>CF!BP46</f>
        <v>0</v>
      </c>
      <c r="I46" s="15">
        <f>CF!BQ46</f>
        <v>0</v>
      </c>
      <c r="J46" s="15">
        <f>CF!BR46</f>
        <v>0</v>
      </c>
      <c r="K46" s="15">
        <f>CF!BS46</f>
        <v>0</v>
      </c>
      <c r="L46" s="15">
        <f>CF!BT46</f>
        <v>0</v>
      </c>
      <c r="M46" s="15">
        <f>CF!BU46</f>
        <v>0</v>
      </c>
      <c r="N46" s="15">
        <f>CF!BV46</f>
        <v>0</v>
      </c>
      <c r="O46" s="15">
        <f>CF!BW46</f>
        <v>0</v>
      </c>
      <c r="P46" s="15">
        <f>CF!BX46</f>
        <v>0</v>
      </c>
      <c r="Q46" s="15">
        <f>CF!BY46</f>
        <v>0</v>
      </c>
      <c r="R46" s="15">
        <f>CF!BZ46</f>
        <v>0</v>
      </c>
      <c r="S46" s="15">
        <f>CF!CA46</f>
        <v>0</v>
      </c>
      <c r="T46" s="15">
        <f>CF!CB46</f>
        <v>0</v>
      </c>
      <c r="U46" s="15">
        <f>CF!CC46</f>
        <v>0</v>
      </c>
      <c r="V46" s="15">
        <f>CF!CD46</f>
        <v>0</v>
      </c>
      <c r="W46" s="15">
        <f>CF!CE46</f>
        <v>0</v>
      </c>
      <c r="X46" s="15">
        <f>CF!CF46</f>
        <v>0</v>
      </c>
      <c r="Y46" s="15">
        <f>CF!CG46</f>
        <v>0</v>
      </c>
      <c r="Z46" s="15">
        <f>CF!CH46</f>
        <v>0</v>
      </c>
      <c r="AA46" s="15">
        <f>CF!CI46</f>
        <v>0</v>
      </c>
      <c r="AB46" s="15">
        <f>CF!CJ46</f>
        <v>0</v>
      </c>
      <c r="AC46" s="15">
        <f>CF!CK46</f>
        <v>0</v>
      </c>
      <c r="AD46" s="15">
        <f>CF!CL46</f>
        <v>0</v>
      </c>
      <c r="AE46" s="15">
        <f>CF!CM46</f>
        <v>0</v>
      </c>
      <c r="AF46" s="15">
        <f>CF!CN46</f>
        <v>0</v>
      </c>
      <c r="AG46" s="15">
        <f>CF!CO46</f>
        <v>0</v>
      </c>
      <c r="AH46" s="15">
        <f>CF!CP46</f>
        <v>0</v>
      </c>
      <c r="AI46" s="15">
        <f>CF!CQ46</f>
        <v>0</v>
      </c>
      <c r="AJ46" s="15">
        <f>CF!CR46</f>
        <v>0</v>
      </c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</row>
    <row r="47" spans="1:128" s="27" customFormat="1">
      <c r="A47" s="116"/>
      <c r="B47" s="61"/>
      <c r="C47" s="76" t="str">
        <f>IF('CF fact'!B47="","",'CF fact'!B47)</f>
        <v/>
      </c>
      <c r="D47" s="17" t="str">
        <f t="shared" si="0"/>
        <v/>
      </c>
      <c r="E47" s="43" t="str">
        <f t="shared" si="1"/>
        <v/>
      </c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</row>
    <row r="48" spans="1:128">
      <c r="A48" s="28" t="s">
        <v>32</v>
      </c>
      <c r="B48" s="62">
        <f>B38+B42+B46</f>
        <v>-3221533</v>
      </c>
      <c r="C48" s="77">
        <f>C38+C42+C46</f>
        <v>0</v>
      </c>
      <c r="D48" s="29">
        <f t="shared" si="0"/>
        <v>3221533</v>
      </c>
      <c r="E48" s="44">
        <f t="shared" si="1"/>
        <v>1</v>
      </c>
      <c r="F48" s="30">
        <f>CF!BN48</f>
        <v>0</v>
      </c>
      <c r="G48" s="30">
        <f>CF!BO48</f>
        <v>0</v>
      </c>
      <c r="H48" s="30">
        <f>CF!BP48</f>
        <v>0</v>
      </c>
      <c r="I48" s="30">
        <f>CF!BQ48</f>
        <v>0</v>
      </c>
      <c r="J48" s="30">
        <f>CF!BR48</f>
        <v>0</v>
      </c>
      <c r="K48" s="30">
        <f>CF!BS48</f>
        <v>0</v>
      </c>
      <c r="L48" s="30">
        <f>CF!BT48</f>
        <v>0</v>
      </c>
      <c r="M48" s="30">
        <f>CF!BU48</f>
        <v>0</v>
      </c>
      <c r="N48" s="30">
        <f>CF!BV48</f>
        <v>0</v>
      </c>
      <c r="O48" s="30">
        <f>CF!BW48</f>
        <v>0</v>
      </c>
      <c r="P48" s="30">
        <f>CF!BX48</f>
        <v>0</v>
      </c>
      <c r="Q48" s="30">
        <f>CF!BY48</f>
        <v>0</v>
      </c>
      <c r="R48" s="30">
        <f>CF!BZ48</f>
        <v>0</v>
      </c>
      <c r="S48" s="30">
        <f>CF!CA48</f>
        <v>0</v>
      </c>
      <c r="T48" s="30">
        <f>CF!CB48</f>
        <v>0</v>
      </c>
      <c r="U48" s="30">
        <f>CF!CC48</f>
        <v>0</v>
      </c>
      <c r="V48" s="30">
        <f>CF!CD48</f>
        <v>0</v>
      </c>
      <c r="W48" s="30">
        <f>CF!CE48</f>
        <v>0</v>
      </c>
      <c r="X48" s="30">
        <f>CF!CF48</f>
        <v>0</v>
      </c>
      <c r="Y48" s="30">
        <f>CF!CG48</f>
        <v>0</v>
      </c>
      <c r="Z48" s="30">
        <f>CF!CH48</f>
        <v>0</v>
      </c>
      <c r="AA48" s="30">
        <f>CF!CI48</f>
        <v>0</v>
      </c>
      <c r="AB48" s="30">
        <f>CF!CJ48</f>
        <v>0</v>
      </c>
      <c r="AC48" s="30">
        <f>CF!CK48</f>
        <v>0</v>
      </c>
      <c r="AD48" s="30">
        <f>CF!CL48</f>
        <v>0</v>
      </c>
      <c r="AE48" s="30">
        <f>CF!CM48</f>
        <v>0</v>
      </c>
      <c r="AF48" s="30">
        <f>CF!CN48</f>
        <v>0</v>
      </c>
      <c r="AG48" s="30">
        <f>CF!CO48</f>
        <v>0</v>
      </c>
      <c r="AH48" s="30">
        <f>CF!CP48</f>
        <v>-3221533</v>
      </c>
      <c r="AI48" s="30">
        <f>CF!CQ48</f>
        <v>0</v>
      </c>
      <c r="AJ48" s="30">
        <f>CF!CR48</f>
        <v>0</v>
      </c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</row>
    <row r="49" spans="1:128" ht="9" customHeight="1">
      <c r="A49" s="81"/>
      <c r="B49" s="82"/>
      <c r="C49" s="83"/>
      <c r="D49" s="84"/>
      <c r="E49" s="85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86"/>
      <c r="AC49" s="86"/>
      <c r="AD49" s="86"/>
      <c r="AE49" s="86"/>
      <c r="AF49" s="86"/>
      <c r="AG49" s="86"/>
      <c r="AH49" s="86"/>
      <c r="AI49" s="86"/>
      <c r="AJ49" s="86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</row>
    <row r="50" spans="1:128" s="122" customFormat="1">
      <c r="A50" s="118" t="s">
        <v>53</v>
      </c>
      <c r="B50" s="119">
        <f>SUMIFS(F50:AJ50,$F$2:$AJ$2,"&gt;="&amp;DATE(2026,8,1),$F$2:$AJ$2,"&lt;="&amp;DATE(2026,8,31))</f>
        <v>0</v>
      </c>
      <c r="C50" s="119">
        <f>SUMIFS('CF fact'!$C50:$DT50,'CF fact'!$C$2:$DT$2,"&gt;="&amp;DATE(2026,8,1),'CF fact'!$C$2:$DT$2,"&lt;="&amp;DATE(2026,8,31))</f>
        <v>0</v>
      </c>
      <c r="D50" s="119"/>
      <c r="E50" s="120"/>
      <c r="F50" s="121">
        <f>CF!BN50</f>
        <v>0</v>
      </c>
      <c r="G50" s="121">
        <f>CF!BO50</f>
        <v>0</v>
      </c>
      <c r="H50" s="121">
        <f>CF!BP50</f>
        <v>0</v>
      </c>
      <c r="I50" s="121">
        <f>CF!BQ50</f>
        <v>0</v>
      </c>
      <c r="J50" s="121">
        <f>CF!BR50</f>
        <v>0</v>
      </c>
      <c r="K50" s="121">
        <f>CF!BS50</f>
        <v>0</v>
      </c>
      <c r="L50" s="121">
        <f>CF!BT50</f>
        <v>0</v>
      </c>
      <c r="M50" s="121">
        <f>CF!BU50</f>
        <v>0</v>
      </c>
      <c r="N50" s="121">
        <f>CF!BV50</f>
        <v>0</v>
      </c>
      <c r="O50" s="121">
        <f>CF!BW50</f>
        <v>0</v>
      </c>
      <c r="P50" s="121">
        <f>CF!BX50</f>
        <v>0</v>
      </c>
      <c r="Q50" s="121">
        <f>CF!BY50</f>
        <v>0</v>
      </c>
      <c r="R50" s="121">
        <f>CF!BZ50</f>
        <v>0</v>
      </c>
      <c r="S50" s="121">
        <f>CF!CA50</f>
        <v>0</v>
      </c>
      <c r="T50" s="121">
        <f>CF!CB50</f>
        <v>0</v>
      </c>
      <c r="U50" s="121">
        <f>CF!CC50</f>
        <v>0</v>
      </c>
      <c r="V50" s="121">
        <f>CF!CD50</f>
        <v>0</v>
      </c>
      <c r="W50" s="121">
        <f>CF!CE50</f>
        <v>0</v>
      </c>
      <c r="X50" s="121">
        <f>CF!CF50</f>
        <v>0</v>
      </c>
      <c r="Y50" s="121">
        <f>CF!CG50</f>
        <v>0</v>
      </c>
      <c r="Z50" s="121">
        <f>CF!CH50</f>
        <v>0</v>
      </c>
      <c r="AA50" s="121">
        <f>CF!CI50</f>
        <v>0</v>
      </c>
      <c r="AB50" s="121">
        <f>CF!CJ50</f>
        <v>0</v>
      </c>
      <c r="AC50" s="121">
        <f>CF!CK50</f>
        <v>0</v>
      </c>
      <c r="AD50" s="121">
        <f>CF!CL50</f>
        <v>0</v>
      </c>
      <c r="AE50" s="121">
        <f>CF!CM50</f>
        <v>0</v>
      </c>
      <c r="AF50" s="121">
        <f>CF!CN50</f>
        <v>0</v>
      </c>
      <c r="AG50" s="121">
        <f>CF!CO50</f>
        <v>0</v>
      </c>
      <c r="AH50" s="121">
        <f>CF!CP50</f>
        <v>0</v>
      </c>
      <c r="AI50" s="121">
        <f>CF!CQ50</f>
        <v>0</v>
      </c>
      <c r="AJ50" s="121">
        <f>CF!CR50</f>
        <v>0</v>
      </c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</row>
    <row r="51" spans="1:128" s="122" customFormat="1">
      <c r="A51" s="118" t="s">
        <v>54</v>
      </c>
      <c r="B51" s="119">
        <f>SUMIFS(F51:AJ51,$F$2:$AJ$2,"&gt;="&amp;DATE(2026,8,1),$F$2:$AJ$2,"&lt;="&amp;DATE(2026,8,31))</f>
        <v>0</v>
      </c>
      <c r="C51" s="119">
        <f>SUMIFS('CF fact'!$C51:$DT51,'CF fact'!$C$2:$DT$2,"&gt;="&amp;DATE(2026,8,1),'CF fact'!$C$2:$DT$2,"&lt;="&amp;DATE(2026,8,31))</f>
        <v>0</v>
      </c>
      <c r="D51" s="119"/>
      <c r="E51" s="120"/>
      <c r="F51" s="121">
        <f>CF!BN51</f>
        <v>0</v>
      </c>
      <c r="G51" s="121">
        <f>CF!BO51</f>
        <v>0</v>
      </c>
      <c r="H51" s="121">
        <f>CF!BP51</f>
        <v>0</v>
      </c>
      <c r="I51" s="121">
        <f>CF!BQ51</f>
        <v>0</v>
      </c>
      <c r="J51" s="121">
        <f>CF!BR51</f>
        <v>0</v>
      </c>
      <c r="K51" s="121">
        <f>CF!BS51</f>
        <v>0</v>
      </c>
      <c r="L51" s="121">
        <f>CF!BT51</f>
        <v>0</v>
      </c>
      <c r="M51" s="121">
        <f>CF!BU51</f>
        <v>0</v>
      </c>
      <c r="N51" s="121">
        <f>CF!BV51</f>
        <v>0</v>
      </c>
      <c r="O51" s="121">
        <f>CF!BW51</f>
        <v>0</v>
      </c>
      <c r="P51" s="121">
        <f>CF!BX51</f>
        <v>0</v>
      </c>
      <c r="Q51" s="121">
        <f>CF!BY51</f>
        <v>0</v>
      </c>
      <c r="R51" s="121">
        <f>CF!BZ51</f>
        <v>0</v>
      </c>
      <c r="S51" s="121">
        <f>CF!CA51</f>
        <v>0</v>
      </c>
      <c r="T51" s="121">
        <f>CF!CB51</f>
        <v>0</v>
      </c>
      <c r="U51" s="121">
        <f>CF!CC51</f>
        <v>0</v>
      </c>
      <c r="V51" s="121">
        <f>CF!CD51</f>
        <v>0</v>
      </c>
      <c r="W51" s="121">
        <f>CF!CE51</f>
        <v>0</v>
      </c>
      <c r="X51" s="121">
        <f>CF!CF51</f>
        <v>0</v>
      </c>
      <c r="Y51" s="121">
        <f>CF!CG51</f>
        <v>0</v>
      </c>
      <c r="Z51" s="121">
        <f>CF!CH51</f>
        <v>0</v>
      </c>
      <c r="AA51" s="121">
        <f>CF!CI51</f>
        <v>0</v>
      </c>
      <c r="AB51" s="121">
        <f>CF!CJ51</f>
        <v>0</v>
      </c>
      <c r="AC51" s="121">
        <f>CF!CK51</f>
        <v>0</v>
      </c>
      <c r="AD51" s="121">
        <f>CF!CL51</f>
        <v>0</v>
      </c>
      <c r="AE51" s="121">
        <f>CF!CM51</f>
        <v>0</v>
      </c>
      <c r="AF51" s="121">
        <f>CF!CN51</f>
        <v>0</v>
      </c>
      <c r="AG51" s="121">
        <f>CF!CO51</f>
        <v>0</v>
      </c>
      <c r="AH51" s="121">
        <f>CF!CP51</f>
        <v>0</v>
      </c>
      <c r="AI51" s="121">
        <f>CF!CQ51</f>
        <v>0</v>
      </c>
      <c r="AJ51" s="121">
        <f>CF!CR51</f>
        <v>0</v>
      </c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</row>
    <row r="52" spans="1:128" ht="8.25" customHeight="1">
      <c r="A52" s="81"/>
      <c r="B52" s="82"/>
      <c r="C52" s="83"/>
      <c r="D52" s="84"/>
      <c r="E52" s="85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6"/>
      <c r="AC52" s="86"/>
      <c r="AD52" s="86"/>
      <c r="AE52" s="86"/>
      <c r="AF52" s="86"/>
      <c r="AG52" s="86"/>
      <c r="AH52" s="86"/>
      <c r="AI52" s="86"/>
      <c r="AJ52" s="86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</row>
    <row r="53" spans="1:128">
      <c r="A53" s="28" t="s">
        <v>33</v>
      </c>
      <c r="B53" s="62">
        <f>F53</f>
        <v>213579.73000000045</v>
      </c>
      <c r="C53" s="77">
        <f>'CF Июль'!C54</f>
        <v>65415.539999997243</v>
      </c>
      <c r="D53" s="29"/>
      <c r="E53" s="44"/>
      <c r="F53" s="30">
        <f>CF!BN53</f>
        <v>213579.73000000045</v>
      </c>
      <c r="G53" s="30">
        <f>CF!BO53</f>
        <v>213579.73000000045</v>
      </c>
      <c r="H53" s="30">
        <f>CF!BP53</f>
        <v>213579.73000000045</v>
      </c>
      <c r="I53" s="30">
        <f>CF!BQ53</f>
        <v>213579.73000000045</v>
      </c>
      <c r="J53" s="30">
        <f>CF!BR53</f>
        <v>213579.73000000045</v>
      </c>
      <c r="K53" s="30">
        <f>CF!BS53</f>
        <v>213579.73000000045</v>
      </c>
      <c r="L53" s="30">
        <f>CF!BT53</f>
        <v>213579.73000000045</v>
      </c>
      <c r="M53" s="30">
        <f>CF!BU53</f>
        <v>213579.73000000045</v>
      </c>
      <c r="N53" s="30">
        <f>CF!BV53</f>
        <v>213579.73000000045</v>
      </c>
      <c r="O53" s="30">
        <f>CF!BW53</f>
        <v>213579.73000000045</v>
      </c>
      <c r="P53" s="30">
        <f>CF!BX53</f>
        <v>213579.73000000045</v>
      </c>
      <c r="Q53" s="30">
        <f>CF!BY53</f>
        <v>213579.73000000045</v>
      </c>
      <c r="R53" s="30">
        <f>CF!BZ53</f>
        <v>213579.73000000045</v>
      </c>
      <c r="S53" s="30">
        <f>CF!CA53</f>
        <v>213579.73000000045</v>
      </c>
      <c r="T53" s="30">
        <f>CF!CB53</f>
        <v>213579.73000000045</v>
      </c>
      <c r="U53" s="30">
        <f>CF!CC53</f>
        <v>213579.73000000045</v>
      </c>
      <c r="V53" s="30">
        <f>CF!CD53</f>
        <v>213579.73000000045</v>
      </c>
      <c r="W53" s="30">
        <f>CF!CE53</f>
        <v>213579.73000000045</v>
      </c>
      <c r="X53" s="30">
        <f>CF!CF53</f>
        <v>213579.73000000045</v>
      </c>
      <c r="Y53" s="30">
        <f>CF!CG53</f>
        <v>213579.73000000045</v>
      </c>
      <c r="Z53" s="30">
        <f>CF!CH53</f>
        <v>213579.73000000045</v>
      </c>
      <c r="AA53" s="30">
        <f>CF!CI53</f>
        <v>213579.73000000045</v>
      </c>
      <c r="AB53" s="30">
        <f>CF!CJ53</f>
        <v>213579.73000000045</v>
      </c>
      <c r="AC53" s="30">
        <f>CF!CK53</f>
        <v>213579.73000000045</v>
      </c>
      <c r="AD53" s="30">
        <f>CF!CL53</f>
        <v>213579.73000000045</v>
      </c>
      <c r="AE53" s="30">
        <f>CF!CM53</f>
        <v>213579.73000000045</v>
      </c>
      <c r="AF53" s="30">
        <f>CF!CN53</f>
        <v>213579.73000000045</v>
      </c>
      <c r="AG53" s="30">
        <f>CF!CO53</f>
        <v>213579.73000000045</v>
      </c>
      <c r="AH53" s="30">
        <f>CF!CP53</f>
        <v>213579.73000000045</v>
      </c>
      <c r="AI53" s="30">
        <f>CF!CQ53</f>
        <v>-3007953.2699999996</v>
      </c>
      <c r="AJ53" s="30">
        <f>CF!CR53</f>
        <v>-3007953.2699999996</v>
      </c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</row>
    <row r="54" spans="1:128">
      <c r="A54" s="31" t="s">
        <v>34</v>
      </c>
      <c r="B54" s="63">
        <f>AJ54</f>
        <v>-3007953.2699999996</v>
      </c>
      <c r="C54" s="78">
        <f>C53+C48+C50-C51</f>
        <v>65415.539999997243</v>
      </c>
      <c r="D54" s="32"/>
      <c r="E54" s="45"/>
      <c r="F54" s="33">
        <f>CF!BN54</f>
        <v>213579.73000000045</v>
      </c>
      <c r="G54" s="33">
        <f>CF!BO54</f>
        <v>213579.73000000045</v>
      </c>
      <c r="H54" s="33">
        <f>CF!BP54</f>
        <v>213579.73000000045</v>
      </c>
      <c r="I54" s="33">
        <f>CF!BQ54</f>
        <v>213579.73000000045</v>
      </c>
      <c r="J54" s="33">
        <f>CF!BR54</f>
        <v>213579.73000000045</v>
      </c>
      <c r="K54" s="33">
        <f>CF!BS54</f>
        <v>213579.73000000045</v>
      </c>
      <c r="L54" s="33">
        <f>CF!BT54</f>
        <v>213579.73000000045</v>
      </c>
      <c r="M54" s="33">
        <f>CF!BU54</f>
        <v>213579.73000000045</v>
      </c>
      <c r="N54" s="33">
        <f>CF!BV54</f>
        <v>213579.73000000045</v>
      </c>
      <c r="O54" s="33">
        <f>CF!BW54</f>
        <v>213579.73000000045</v>
      </c>
      <c r="P54" s="33">
        <f>CF!BX54</f>
        <v>213579.73000000045</v>
      </c>
      <c r="Q54" s="33">
        <f>CF!BY54</f>
        <v>213579.73000000045</v>
      </c>
      <c r="R54" s="33">
        <f>CF!BZ54</f>
        <v>213579.73000000045</v>
      </c>
      <c r="S54" s="33">
        <f>CF!CA54</f>
        <v>213579.73000000045</v>
      </c>
      <c r="T54" s="33">
        <f>CF!CB54</f>
        <v>213579.73000000045</v>
      </c>
      <c r="U54" s="33">
        <f>CF!CC54</f>
        <v>213579.73000000045</v>
      </c>
      <c r="V54" s="33">
        <f>CF!CD54</f>
        <v>213579.73000000045</v>
      </c>
      <c r="W54" s="33">
        <f>CF!CE54</f>
        <v>213579.73000000045</v>
      </c>
      <c r="X54" s="33">
        <f>CF!CF54</f>
        <v>213579.73000000045</v>
      </c>
      <c r="Y54" s="33">
        <f>CF!CG54</f>
        <v>213579.73000000045</v>
      </c>
      <c r="Z54" s="33">
        <f>CF!CH54</f>
        <v>213579.73000000045</v>
      </c>
      <c r="AA54" s="33">
        <f>CF!CI54</f>
        <v>213579.73000000045</v>
      </c>
      <c r="AB54" s="33">
        <f>CF!CJ54</f>
        <v>213579.73000000045</v>
      </c>
      <c r="AC54" s="33">
        <f>CF!CK54</f>
        <v>213579.73000000045</v>
      </c>
      <c r="AD54" s="33">
        <f>CF!CL54</f>
        <v>213579.73000000045</v>
      </c>
      <c r="AE54" s="33">
        <f>CF!CM54</f>
        <v>213579.73000000045</v>
      </c>
      <c r="AF54" s="33">
        <f>CF!CN54</f>
        <v>213579.73000000045</v>
      </c>
      <c r="AG54" s="33">
        <f>CF!CO54</f>
        <v>213579.73000000045</v>
      </c>
      <c r="AH54" s="33">
        <f>CF!CP54</f>
        <v>-3007953.2699999996</v>
      </c>
      <c r="AI54" s="33">
        <f>CF!CQ54</f>
        <v>-3007953.2699999996</v>
      </c>
      <c r="AJ54" s="33">
        <f>CF!CR54</f>
        <v>-3007953.2699999996</v>
      </c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</row>
    <row r="55" spans="1:128">
      <c r="B55" s="64"/>
      <c r="C55" s="79"/>
      <c r="D55" s="16" t="str">
        <f>IF($B55="","",C55-B55)</f>
        <v/>
      </c>
      <c r="E55" s="46" t="str">
        <f>IF(OR($B55="",B55=0),"",(C55-B55)/ABS(B55))</f>
        <v/>
      </c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</row>
    <row r="56" spans="1:128">
      <c r="B56" s="64"/>
      <c r="C56" s="79"/>
      <c r="D56" s="16"/>
      <c r="E56" s="47"/>
    </row>
    <row r="57" spans="1:128">
      <c r="B57" s="111"/>
      <c r="C57" s="79"/>
      <c r="D57" s="16"/>
      <c r="E57" s="47"/>
    </row>
    <row r="58" spans="1:128">
      <c r="B58" s="64"/>
      <c r="C58" s="79"/>
      <c r="D58" s="16"/>
      <c r="E58" s="47"/>
    </row>
    <row r="59" spans="1:128">
      <c r="B59" s="64"/>
      <c r="C59" s="79"/>
      <c r="D59" s="16"/>
      <c r="E59" s="47"/>
    </row>
    <row r="60" spans="1:128">
      <c r="B60" s="64"/>
      <c r="C60" s="79"/>
      <c r="D60" s="16"/>
      <c r="E60" s="47"/>
    </row>
    <row r="61" spans="1:128">
      <c r="B61" s="64"/>
      <c r="C61" s="79"/>
      <c r="D61" s="16"/>
      <c r="E61" s="47"/>
    </row>
    <row r="62" spans="1:128">
      <c r="B62" s="64"/>
      <c r="C62" s="79"/>
      <c r="D62" s="16"/>
      <c r="E62" s="47"/>
    </row>
    <row r="63" spans="1:128">
      <c r="B63" s="64"/>
      <c r="C63" s="79"/>
      <c r="D63" s="16"/>
      <c r="E63" s="47"/>
    </row>
    <row r="64" spans="1:128">
      <c r="B64" s="64"/>
      <c r="C64" s="79"/>
      <c r="D64" s="16"/>
      <c r="E64" s="47"/>
    </row>
    <row r="65" spans="2:5">
      <c r="B65" s="64"/>
      <c r="C65" s="79"/>
      <c r="D65" s="16"/>
      <c r="E65" s="47"/>
    </row>
    <row r="66" spans="2:5">
      <c r="B66" s="64"/>
      <c r="C66" s="79"/>
      <c r="D66" s="16"/>
      <c r="E66" s="47"/>
    </row>
    <row r="67" spans="2:5">
      <c r="B67" s="64"/>
      <c r="C67" s="79"/>
      <c r="D67" s="16"/>
      <c r="E67" s="47"/>
    </row>
    <row r="68" spans="2:5">
      <c r="B68" s="64"/>
      <c r="C68" s="79"/>
      <c r="D68" s="16"/>
      <c r="E68" s="47"/>
    </row>
    <row r="69" spans="2:5">
      <c r="B69" s="64"/>
      <c r="C69" s="79"/>
      <c r="D69" s="16"/>
      <c r="E69" s="47"/>
    </row>
    <row r="70" spans="2:5">
      <c r="B70" s="64"/>
      <c r="C70" s="79"/>
      <c r="D70" s="16"/>
      <c r="E70" s="47"/>
    </row>
    <row r="71" spans="2:5">
      <c r="B71" s="64"/>
      <c r="C71" s="79"/>
      <c r="D71" s="16"/>
      <c r="E71" s="47"/>
    </row>
    <row r="72" spans="2:5">
      <c r="B72" s="64"/>
      <c r="C72" s="79"/>
      <c r="D72" s="16"/>
      <c r="E72" s="47"/>
    </row>
    <row r="73" spans="2:5">
      <c r="B73" s="64"/>
      <c r="C73" s="79"/>
      <c r="D73" s="16"/>
      <c r="E73" s="47"/>
    </row>
    <row r="74" spans="2:5">
      <c r="B74" s="64"/>
      <c r="C74" s="79"/>
      <c r="D74" s="16"/>
      <c r="E74" s="47"/>
    </row>
    <row r="75" spans="2:5">
      <c r="B75" s="64"/>
      <c r="C75" s="79"/>
      <c r="D75" s="16"/>
      <c r="E75" s="47"/>
    </row>
    <row r="76" spans="2:5">
      <c r="B76" s="64"/>
      <c r="C76" s="79"/>
      <c r="D76" s="16"/>
      <c r="E76" s="47"/>
    </row>
    <row r="77" spans="2:5">
      <c r="B77" s="64"/>
      <c r="C77" s="79"/>
      <c r="D77" s="16"/>
      <c r="E77" s="47"/>
    </row>
    <row r="78" spans="2:5">
      <c r="B78" s="64"/>
      <c r="C78" s="79"/>
      <c r="D78" s="16"/>
      <c r="E78" s="47"/>
    </row>
    <row r="79" spans="2:5">
      <c r="B79" s="64"/>
      <c r="C79" s="79"/>
      <c r="D79" s="16"/>
      <c r="E79" s="47"/>
    </row>
    <row r="80" spans="2:5">
      <c r="B80" s="64"/>
      <c r="C80" s="79"/>
      <c r="D80" s="16"/>
      <c r="E80" s="47"/>
    </row>
    <row r="81" spans="2:5">
      <c r="B81" s="64"/>
      <c r="C81" s="79"/>
      <c r="D81" s="16"/>
      <c r="E81" s="47"/>
    </row>
    <row r="82" spans="2:5">
      <c r="B82" s="64"/>
      <c r="C82" s="79"/>
      <c r="D82" s="16"/>
      <c r="E82" s="47"/>
    </row>
    <row r="83" spans="2:5">
      <c r="B83" s="64"/>
      <c r="C83" s="79"/>
      <c r="D83" s="16"/>
      <c r="E83" s="47"/>
    </row>
    <row r="84" spans="2:5">
      <c r="B84" s="64"/>
      <c r="C84" s="79"/>
      <c r="D84" s="16"/>
      <c r="E84" s="47"/>
    </row>
    <row r="85" spans="2:5">
      <c r="B85" s="64"/>
      <c r="C85" s="79"/>
      <c r="D85" s="16"/>
      <c r="E85" s="47"/>
    </row>
    <row r="86" spans="2:5">
      <c r="B86" s="64"/>
      <c r="C86" s="79"/>
      <c r="D86" s="16"/>
      <c r="E86" s="47"/>
    </row>
    <row r="87" spans="2:5">
      <c r="B87" s="64"/>
      <c r="C87" s="79"/>
      <c r="D87" s="16"/>
      <c r="E87" s="47"/>
    </row>
    <row r="88" spans="2:5">
      <c r="B88" s="64"/>
      <c r="C88" s="79"/>
      <c r="D88" s="16"/>
      <c r="E88" s="47"/>
    </row>
    <row r="89" spans="2:5">
      <c r="B89" s="64"/>
      <c r="C89" s="79"/>
      <c r="D89" s="16"/>
      <c r="E89" s="47"/>
    </row>
    <row r="90" spans="2:5">
      <c r="B90" s="64"/>
      <c r="C90" s="79"/>
      <c r="D90" s="16"/>
      <c r="E90" s="47"/>
    </row>
    <row r="91" spans="2:5">
      <c r="B91" s="64"/>
      <c r="C91" s="79"/>
      <c r="D91" s="16"/>
      <c r="E91" s="47"/>
    </row>
    <row r="92" spans="2:5">
      <c r="B92" s="64"/>
      <c r="C92" s="79"/>
      <c r="D92" s="16"/>
      <c r="E92" s="47"/>
    </row>
    <row r="93" spans="2:5">
      <c r="B93" s="64"/>
      <c r="C93" s="79"/>
      <c r="D93" s="16"/>
      <c r="E93" s="47"/>
    </row>
    <row r="94" spans="2:5">
      <c r="B94" s="64"/>
      <c r="C94" s="79"/>
      <c r="D94" s="16"/>
      <c r="E94" s="47"/>
    </row>
    <row r="95" spans="2:5">
      <c r="B95" s="64"/>
      <c r="C95" s="79"/>
      <c r="D95" s="16"/>
      <c r="E95" s="47"/>
    </row>
    <row r="96" spans="2:5">
      <c r="B96" s="64"/>
      <c r="C96" s="79"/>
      <c r="D96" s="16"/>
      <c r="E96" s="47"/>
    </row>
    <row r="97" spans="2:5">
      <c r="B97" s="64"/>
      <c r="C97" s="79"/>
      <c r="D97" s="16"/>
      <c r="E97" s="47"/>
    </row>
    <row r="98" spans="2:5">
      <c r="B98" s="64"/>
      <c r="C98" s="79"/>
      <c r="D98" s="16"/>
      <c r="E98" s="47"/>
    </row>
    <row r="99" spans="2:5">
      <c r="B99" s="64"/>
      <c r="C99" s="79"/>
      <c r="D99" s="16"/>
      <c r="E99" s="47"/>
    </row>
    <row r="100" spans="2:5">
      <c r="B100" s="64"/>
      <c r="C100" s="79"/>
      <c r="D100" s="16"/>
      <c r="E100" s="47"/>
    </row>
    <row r="101" spans="2:5">
      <c r="B101" s="64"/>
      <c r="C101" s="79"/>
      <c r="D101" s="16"/>
      <c r="E101" s="47"/>
    </row>
    <row r="102" spans="2:5">
      <c r="B102" s="64"/>
      <c r="C102" s="79"/>
      <c r="D102" s="16"/>
      <c r="E102" s="47"/>
    </row>
    <row r="103" spans="2:5">
      <c r="B103" s="64"/>
      <c r="C103" s="79"/>
      <c r="D103" s="16"/>
      <c r="E103" s="47"/>
    </row>
    <row r="104" spans="2:5">
      <c r="B104" s="64"/>
      <c r="C104" s="79"/>
      <c r="D104" s="16"/>
      <c r="E104" s="47"/>
    </row>
    <row r="105" spans="2:5">
      <c r="B105" s="64"/>
      <c r="C105" s="79"/>
      <c r="D105" s="16"/>
      <c r="E105" s="47"/>
    </row>
    <row r="106" spans="2:5">
      <c r="B106" s="64"/>
      <c r="C106" s="79"/>
      <c r="D106" s="16"/>
      <c r="E106" s="47"/>
    </row>
    <row r="107" spans="2:5">
      <c r="B107" s="64"/>
      <c r="C107" s="79"/>
      <c r="D107" s="16"/>
      <c r="E107" s="47"/>
    </row>
    <row r="108" spans="2:5">
      <c r="B108" s="64"/>
      <c r="C108" s="79"/>
      <c r="D108" s="16"/>
      <c r="E108" s="47"/>
    </row>
    <row r="109" spans="2:5">
      <c r="B109" s="64"/>
      <c r="C109" s="79"/>
      <c r="D109" s="16"/>
      <c r="E109" s="47"/>
    </row>
    <row r="110" spans="2:5">
      <c r="B110" s="64"/>
      <c r="C110" s="79"/>
      <c r="D110" s="16"/>
      <c r="E110" s="47"/>
    </row>
    <row r="111" spans="2:5">
      <c r="B111" s="64"/>
      <c r="C111" s="79"/>
      <c r="D111" s="16"/>
      <c r="E111" s="47"/>
    </row>
    <row r="112" spans="2:5">
      <c r="B112" s="64"/>
      <c r="C112" s="79"/>
      <c r="D112" s="16"/>
      <c r="E112" s="47"/>
    </row>
    <row r="113" spans="2:5">
      <c r="B113" s="64"/>
      <c r="C113" s="79"/>
      <c r="D113" s="16"/>
      <c r="E113" s="47"/>
    </row>
    <row r="114" spans="2:5">
      <c r="B114" s="64"/>
      <c r="C114" s="79"/>
      <c r="D114" s="16"/>
      <c r="E114" s="47"/>
    </row>
    <row r="115" spans="2:5">
      <c r="B115" s="64"/>
      <c r="C115" s="79"/>
      <c r="D115" s="16"/>
      <c r="E115" s="47"/>
    </row>
    <row r="116" spans="2:5">
      <c r="B116" s="64"/>
      <c r="C116" s="79"/>
      <c r="D116" s="16"/>
      <c r="E116" s="47"/>
    </row>
    <row r="117" spans="2:5">
      <c r="B117" s="64"/>
      <c r="C117" s="79"/>
      <c r="D117" s="16"/>
      <c r="E117" s="47"/>
    </row>
    <row r="118" spans="2:5">
      <c r="B118" s="64"/>
      <c r="C118" s="79"/>
      <c r="D118" s="16"/>
      <c r="E118" s="47"/>
    </row>
    <row r="119" spans="2:5">
      <c r="B119" s="64"/>
      <c r="C119" s="79"/>
      <c r="D119" s="16"/>
      <c r="E119" s="47"/>
    </row>
    <row r="120" spans="2:5">
      <c r="B120" s="64"/>
      <c r="C120" s="79"/>
      <c r="D120" s="16"/>
      <c r="E120" s="47"/>
    </row>
    <row r="121" spans="2:5">
      <c r="B121" s="64"/>
      <c r="C121" s="79"/>
      <c r="D121" s="16"/>
      <c r="E121" s="47"/>
    </row>
    <row r="122" spans="2:5">
      <c r="B122" s="64"/>
      <c r="C122" s="79"/>
      <c r="D122" s="16"/>
      <c r="E122" s="47"/>
    </row>
    <row r="123" spans="2:5">
      <c r="B123" s="64"/>
      <c r="C123" s="79"/>
      <c r="D123" s="16"/>
      <c r="E123" s="47"/>
    </row>
    <row r="124" spans="2:5">
      <c r="B124" s="64"/>
      <c r="C124" s="79"/>
      <c r="D124" s="16"/>
      <c r="E124" s="47"/>
    </row>
    <row r="125" spans="2:5">
      <c r="B125" s="64"/>
      <c r="C125" s="79"/>
      <c r="D125" s="16"/>
      <c r="E125" s="47"/>
    </row>
    <row r="126" spans="2:5">
      <c r="B126" s="64"/>
      <c r="C126" s="79"/>
      <c r="D126" s="16"/>
      <c r="E126" s="47"/>
    </row>
    <row r="127" spans="2:5">
      <c r="B127" s="64"/>
      <c r="C127" s="79"/>
      <c r="D127" s="16"/>
      <c r="E127" s="47"/>
    </row>
    <row r="128" spans="2:5">
      <c r="B128" s="64"/>
      <c r="C128" s="79"/>
      <c r="D128" s="16"/>
      <c r="E128" s="47"/>
    </row>
    <row r="129" spans="2:5">
      <c r="B129" s="64"/>
      <c r="C129" s="79"/>
      <c r="D129" s="16"/>
      <c r="E129" s="47"/>
    </row>
    <row r="130" spans="2:5">
      <c r="B130" s="64"/>
      <c r="C130" s="79"/>
      <c r="D130" s="16"/>
      <c r="E130" s="47"/>
    </row>
    <row r="131" spans="2:5">
      <c r="B131" s="64"/>
      <c r="C131" s="79"/>
      <c r="D131" s="16"/>
      <c r="E131" s="47"/>
    </row>
    <row r="132" spans="2:5">
      <c r="B132" s="64"/>
      <c r="C132" s="79"/>
      <c r="D132" s="16"/>
      <c r="E132" s="47"/>
    </row>
    <row r="133" spans="2:5">
      <c r="B133" s="64"/>
      <c r="C133" s="79"/>
      <c r="D133" s="16"/>
      <c r="E133" s="47"/>
    </row>
    <row r="134" spans="2:5">
      <c r="B134" s="64"/>
      <c r="C134" s="79"/>
      <c r="D134" s="16"/>
      <c r="E134" s="47"/>
    </row>
    <row r="135" spans="2:5">
      <c r="B135" s="64"/>
      <c r="C135" s="79"/>
      <c r="D135" s="16"/>
      <c r="E135" s="47"/>
    </row>
    <row r="136" spans="2:5">
      <c r="B136" s="64"/>
      <c r="C136" s="79"/>
      <c r="D136" s="16"/>
      <c r="E136" s="47"/>
    </row>
    <row r="137" spans="2:5">
      <c r="B137" s="64"/>
      <c r="C137" s="79"/>
      <c r="D137" s="16"/>
      <c r="E137" s="47"/>
    </row>
    <row r="138" spans="2:5">
      <c r="B138" s="64"/>
      <c r="C138" s="79"/>
      <c r="D138" s="16"/>
      <c r="E138" s="47"/>
    </row>
    <row r="139" spans="2:5">
      <c r="B139" s="64"/>
      <c r="C139" s="79"/>
      <c r="D139" s="16"/>
      <c r="E139" s="47"/>
    </row>
    <row r="140" spans="2:5">
      <c r="B140" s="64"/>
      <c r="C140" s="79"/>
      <c r="D140" s="16"/>
      <c r="E140" s="47"/>
    </row>
    <row r="141" spans="2:5">
      <c r="B141" s="64"/>
      <c r="C141" s="79"/>
      <c r="D141" s="16"/>
      <c r="E141" s="47"/>
    </row>
    <row r="142" spans="2:5">
      <c r="B142" s="64"/>
      <c r="C142" s="79"/>
      <c r="D142" s="16"/>
      <c r="E142" s="47"/>
    </row>
    <row r="143" spans="2:5">
      <c r="B143" s="64"/>
      <c r="C143" s="79"/>
      <c r="D143" s="16"/>
      <c r="E143" s="47"/>
    </row>
    <row r="144" spans="2:5">
      <c r="B144" s="64"/>
      <c r="C144" s="79"/>
      <c r="D144" s="16"/>
      <c r="E144" s="47"/>
    </row>
    <row r="145" spans="2:5">
      <c r="B145" s="64"/>
      <c r="C145" s="79"/>
      <c r="D145" s="16"/>
      <c r="E145" s="47"/>
    </row>
    <row r="146" spans="2:5">
      <c r="B146" s="64"/>
      <c r="C146" s="79"/>
      <c r="D146" s="16"/>
      <c r="E146" s="47"/>
    </row>
    <row r="147" spans="2:5">
      <c r="B147" s="64"/>
      <c r="C147" s="79"/>
      <c r="D147" s="16"/>
      <c r="E147" s="47"/>
    </row>
    <row r="148" spans="2:5">
      <c r="B148" s="64"/>
      <c r="C148" s="79"/>
      <c r="D148" s="16"/>
      <c r="E148" s="47"/>
    </row>
    <row r="149" spans="2:5">
      <c r="B149" s="64"/>
      <c r="C149" s="79"/>
      <c r="D149" s="16"/>
      <c r="E149" s="47"/>
    </row>
    <row r="150" spans="2:5">
      <c r="B150" s="64"/>
      <c r="C150" s="79"/>
      <c r="D150" s="16"/>
      <c r="E150" s="47"/>
    </row>
    <row r="151" spans="2:5">
      <c r="B151" s="64"/>
      <c r="C151" s="79"/>
      <c r="D151" s="16"/>
      <c r="E151" s="47"/>
    </row>
    <row r="152" spans="2:5">
      <c r="B152" s="64"/>
      <c r="C152" s="79"/>
      <c r="D152" s="16"/>
      <c r="E152" s="47"/>
    </row>
    <row r="153" spans="2:5">
      <c r="B153" s="64"/>
      <c r="C153" s="79"/>
      <c r="D153" s="16"/>
      <c r="E153" s="47"/>
    </row>
    <row r="154" spans="2:5">
      <c r="B154" s="64"/>
      <c r="C154" s="79"/>
      <c r="D154" s="16"/>
      <c r="E154" s="47"/>
    </row>
    <row r="155" spans="2:5">
      <c r="B155" s="64"/>
      <c r="C155" s="79"/>
      <c r="D155" s="16"/>
      <c r="E155" s="47"/>
    </row>
    <row r="156" spans="2:5">
      <c r="B156" s="64"/>
      <c r="C156" s="79"/>
      <c r="D156" s="16"/>
      <c r="E156" s="47"/>
    </row>
    <row r="157" spans="2:5">
      <c r="B157" s="64"/>
      <c r="C157" s="79"/>
      <c r="D157" s="16"/>
      <c r="E157" s="47"/>
    </row>
    <row r="158" spans="2:5">
      <c r="B158" s="64"/>
      <c r="C158" s="79"/>
      <c r="D158" s="16"/>
      <c r="E158" s="47"/>
    </row>
    <row r="159" spans="2:5">
      <c r="B159" s="64"/>
      <c r="C159" s="79"/>
      <c r="D159" s="16"/>
      <c r="E159" s="47"/>
    </row>
    <row r="160" spans="2:5">
      <c r="B160" s="64"/>
      <c r="C160" s="79"/>
      <c r="D160" s="16"/>
      <c r="E160" s="47"/>
    </row>
    <row r="161" spans="2:5">
      <c r="B161" s="64"/>
      <c r="C161" s="79"/>
      <c r="D161" s="16"/>
      <c r="E161" s="47"/>
    </row>
    <row r="162" spans="2:5">
      <c r="B162" s="64"/>
      <c r="C162" s="79"/>
      <c r="D162" s="16"/>
      <c r="E162" s="47"/>
    </row>
    <row r="163" spans="2:5">
      <c r="B163" s="64"/>
      <c r="C163" s="79"/>
      <c r="D163" s="16"/>
      <c r="E163" s="47"/>
    </row>
    <row r="164" spans="2:5">
      <c r="B164" s="64"/>
      <c r="C164" s="79"/>
      <c r="D164" s="16"/>
      <c r="E164" s="47"/>
    </row>
    <row r="165" spans="2:5">
      <c r="B165" s="64"/>
      <c r="C165" s="79"/>
      <c r="D165" s="16"/>
      <c r="E165" s="47"/>
    </row>
    <row r="166" spans="2:5">
      <c r="B166" s="64"/>
      <c r="C166" s="79"/>
      <c r="D166" s="16"/>
      <c r="E166" s="47"/>
    </row>
    <row r="167" spans="2:5">
      <c r="B167" s="64"/>
      <c r="C167" s="79"/>
      <c r="D167" s="16"/>
      <c r="E167" s="47"/>
    </row>
    <row r="168" spans="2:5">
      <c r="B168" s="64"/>
      <c r="C168" s="79"/>
      <c r="D168" s="16"/>
      <c r="E168" s="47"/>
    </row>
    <row r="169" spans="2:5">
      <c r="B169" s="64"/>
      <c r="C169" s="79"/>
      <c r="D169" s="16"/>
      <c r="E169" s="47"/>
    </row>
    <row r="170" spans="2:5">
      <c r="B170" s="64"/>
      <c r="C170" s="79"/>
      <c r="D170" s="16"/>
      <c r="E170" s="47"/>
    </row>
    <row r="171" spans="2:5">
      <c r="B171" s="64"/>
      <c r="C171" s="79"/>
      <c r="D171" s="16"/>
      <c r="E171" s="47"/>
    </row>
    <row r="172" spans="2:5">
      <c r="B172" s="64"/>
      <c r="C172" s="79"/>
      <c r="D172" s="16"/>
      <c r="E172" s="47"/>
    </row>
    <row r="173" spans="2:5">
      <c r="B173" s="64"/>
      <c r="C173" s="79"/>
      <c r="D173" s="16"/>
      <c r="E173" s="47"/>
    </row>
    <row r="174" spans="2:5">
      <c r="B174" s="64"/>
      <c r="C174" s="79"/>
      <c r="D174" s="16"/>
      <c r="E174" s="47"/>
    </row>
    <row r="175" spans="2:5">
      <c r="B175" s="64"/>
      <c r="C175" s="79"/>
      <c r="D175" s="16"/>
      <c r="E175" s="47"/>
    </row>
    <row r="176" spans="2:5">
      <c r="B176" s="64"/>
      <c r="C176" s="79"/>
      <c r="D176" s="16"/>
      <c r="E176" s="47"/>
    </row>
    <row r="177" spans="2:5">
      <c r="B177" s="64"/>
      <c r="C177" s="79"/>
      <c r="D177" s="16"/>
      <c r="E177" s="47"/>
    </row>
    <row r="178" spans="2:5">
      <c r="B178" s="64"/>
      <c r="C178" s="79"/>
      <c r="D178" s="16"/>
      <c r="E178" s="47"/>
    </row>
    <row r="179" spans="2:5">
      <c r="B179" s="64"/>
      <c r="C179" s="79"/>
      <c r="D179" s="16"/>
      <c r="E179" s="47"/>
    </row>
    <row r="180" spans="2:5">
      <c r="B180" s="64"/>
      <c r="C180" s="79"/>
      <c r="D180" s="16"/>
      <c r="E180" s="47"/>
    </row>
    <row r="181" spans="2:5">
      <c r="B181" s="64"/>
      <c r="C181" s="79"/>
      <c r="D181" s="16"/>
      <c r="E181" s="47"/>
    </row>
    <row r="182" spans="2:5">
      <c r="B182" s="64"/>
      <c r="C182" s="79"/>
      <c r="D182" s="16"/>
      <c r="E182" s="47"/>
    </row>
    <row r="183" spans="2:5">
      <c r="B183" s="64"/>
      <c r="C183" s="79"/>
      <c r="D183" s="16"/>
      <c r="E183" s="47"/>
    </row>
    <row r="184" spans="2:5">
      <c r="B184" s="64"/>
      <c r="C184" s="79"/>
      <c r="D184" s="16"/>
      <c r="E184" s="47"/>
    </row>
    <row r="185" spans="2:5">
      <c r="B185" s="64"/>
      <c r="C185" s="79"/>
      <c r="D185" s="16"/>
      <c r="E185" s="47"/>
    </row>
    <row r="186" spans="2:5">
      <c r="B186" s="64"/>
      <c r="C186" s="79"/>
      <c r="D186" s="16"/>
      <c r="E186" s="47"/>
    </row>
    <row r="187" spans="2:5">
      <c r="B187" s="64"/>
      <c r="C187" s="79"/>
      <c r="D187" s="16"/>
      <c r="E187" s="47"/>
    </row>
    <row r="188" spans="2:5">
      <c r="B188" s="64"/>
      <c r="C188" s="79"/>
      <c r="D188" s="16"/>
      <c r="E188" s="47"/>
    </row>
    <row r="189" spans="2:5">
      <c r="B189" s="64"/>
      <c r="C189" s="79"/>
      <c r="D189" s="16"/>
      <c r="E189" s="47"/>
    </row>
    <row r="190" spans="2:5">
      <c r="B190" s="64"/>
      <c r="C190" s="79"/>
      <c r="D190" s="16"/>
      <c r="E190" s="47"/>
    </row>
    <row r="191" spans="2:5">
      <c r="B191" s="64"/>
      <c r="C191" s="79"/>
      <c r="D191" s="16"/>
      <c r="E191" s="47"/>
    </row>
    <row r="192" spans="2:5">
      <c r="B192" s="64"/>
      <c r="C192" s="79"/>
      <c r="D192" s="16"/>
      <c r="E192" s="47"/>
    </row>
    <row r="193" spans="2:5">
      <c r="B193" s="64"/>
      <c r="C193" s="79"/>
      <c r="D193" s="16"/>
      <c r="E193" s="47"/>
    </row>
    <row r="194" spans="2:5">
      <c r="B194" s="64"/>
      <c r="C194" s="79"/>
      <c r="D194" s="16"/>
      <c r="E194" s="47"/>
    </row>
    <row r="195" spans="2:5">
      <c r="B195" s="64"/>
      <c r="C195" s="79"/>
      <c r="D195" s="16"/>
      <c r="E195" s="47"/>
    </row>
    <row r="196" spans="2:5">
      <c r="B196" s="64"/>
      <c r="C196" s="79"/>
      <c r="D196" s="16"/>
      <c r="E196" s="47"/>
    </row>
    <row r="197" spans="2:5">
      <c r="B197" s="64"/>
      <c r="C197" s="79"/>
      <c r="D197" s="16"/>
      <c r="E197" s="47"/>
    </row>
    <row r="198" spans="2:5">
      <c r="B198" s="64"/>
      <c r="C198" s="79"/>
      <c r="D198" s="16"/>
      <c r="E198" s="47"/>
    </row>
    <row r="199" spans="2:5">
      <c r="B199" s="64"/>
      <c r="C199" s="79"/>
      <c r="D199" s="16"/>
      <c r="E199" s="47"/>
    </row>
    <row r="200" spans="2:5">
      <c r="B200" s="64"/>
      <c r="C200" s="79"/>
      <c r="D200" s="16"/>
      <c r="E200" s="47"/>
    </row>
    <row r="201" spans="2:5">
      <c r="B201" s="64"/>
      <c r="C201" s="79"/>
      <c r="D201" s="16"/>
      <c r="E201" s="47"/>
    </row>
    <row r="202" spans="2:5">
      <c r="B202" s="64"/>
      <c r="C202" s="79"/>
      <c r="D202" s="16"/>
      <c r="E202" s="47"/>
    </row>
    <row r="203" spans="2:5">
      <c r="B203" s="64"/>
      <c r="C203" s="79"/>
      <c r="D203" s="16"/>
      <c r="E203" s="47"/>
    </row>
    <row r="204" spans="2:5">
      <c r="B204" s="64"/>
      <c r="C204" s="79"/>
      <c r="D204" s="16"/>
      <c r="E204" s="47"/>
    </row>
    <row r="205" spans="2:5">
      <c r="B205" s="64"/>
      <c r="C205" s="79"/>
      <c r="D205" s="16"/>
      <c r="E205" s="47"/>
    </row>
    <row r="206" spans="2:5">
      <c r="B206" s="64"/>
      <c r="C206" s="79"/>
      <c r="D206" s="16"/>
      <c r="E206" s="47"/>
    </row>
    <row r="207" spans="2:5">
      <c r="B207" s="64"/>
      <c r="C207" s="79"/>
      <c r="D207" s="16"/>
      <c r="E207" s="47"/>
    </row>
    <row r="208" spans="2:5">
      <c r="B208" s="64"/>
      <c r="C208" s="79"/>
      <c r="D208" s="16"/>
      <c r="E208" s="47"/>
    </row>
    <row r="209" spans="2:5">
      <c r="B209" s="64"/>
      <c r="C209" s="79"/>
      <c r="D209" s="16"/>
      <c r="E209" s="47"/>
    </row>
    <row r="210" spans="2:5">
      <c r="B210" s="64"/>
      <c r="C210" s="79"/>
      <c r="D210" s="16"/>
      <c r="E210" s="47"/>
    </row>
    <row r="211" spans="2:5">
      <c r="B211" s="64"/>
      <c r="C211" s="79"/>
      <c r="D211" s="16"/>
      <c r="E211" s="47"/>
    </row>
    <row r="212" spans="2:5">
      <c r="B212" s="64"/>
      <c r="C212" s="79"/>
      <c r="D212" s="16"/>
      <c r="E212" s="47"/>
    </row>
    <row r="213" spans="2:5">
      <c r="B213" s="64"/>
      <c r="C213" s="79"/>
      <c r="D213" s="16"/>
      <c r="E213" s="47"/>
    </row>
    <row r="214" spans="2:5">
      <c r="B214" s="64"/>
      <c r="C214" s="79"/>
      <c r="D214" s="16"/>
      <c r="E214" s="47"/>
    </row>
    <row r="215" spans="2:5">
      <c r="B215" s="64"/>
      <c r="C215" s="79"/>
      <c r="D215" s="16"/>
      <c r="E215" s="47"/>
    </row>
    <row r="216" spans="2:5">
      <c r="B216" s="64"/>
      <c r="C216" s="79"/>
      <c r="D216" s="16"/>
      <c r="E216" s="47"/>
    </row>
    <row r="217" spans="2:5">
      <c r="B217" s="64"/>
      <c r="C217" s="79"/>
      <c r="D217" s="16"/>
      <c r="E217" s="47"/>
    </row>
    <row r="218" spans="2:5">
      <c r="B218" s="64"/>
      <c r="C218" s="79"/>
      <c r="D218" s="16"/>
      <c r="E218" s="47"/>
    </row>
    <row r="219" spans="2:5">
      <c r="B219" s="64"/>
      <c r="C219" s="79"/>
      <c r="D219" s="16"/>
      <c r="E219" s="47"/>
    </row>
    <row r="220" spans="2:5">
      <c r="B220" s="64"/>
      <c r="C220" s="79"/>
      <c r="D220" s="16"/>
      <c r="E220" s="47"/>
    </row>
    <row r="221" spans="2:5">
      <c r="B221" s="64"/>
      <c r="C221" s="79"/>
      <c r="D221" s="16"/>
      <c r="E221" s="47"/>
    </row>
    <row r="222" spans="2:5">
      <c r="B222" s="64"/>
      <c r="C222" s="79"/>
      <c r="D222" s="16"/>
      <c r="E222" s="47"/>
    </row>
    <row r="223" spans="2:5">
      <c r="B223" s="64"/>
      <c r="C223" s="79"/>
      <c r="D223" s="16"/>
      <c r="E223" s="47"/>
    </row>
    <row r="224" spans="2:5">
      <c r="B224" s="64"/>
      <c r="C224" s="79"/>
      <c r="D224" s="16"/>
      <c r="E224" s="47"/>
    </row>
    <row r="225" spans="2:5">
      <c r="B225" s="64"/>
      <c r="C225" s="79"/>
      <c r="D225" s="16"/>
      <c r="E225" s="47"/>
    </row>
    <row r="226" spans="2:5">
      <c r="B226" s="64"/>
      <c r="C226" s="79"/>
      <c r="D226" s="16"/>
      <c r="E226" s="47"/>
    </row>
    <row r="227" spans="2:5">
      <c r="B227" s="64"/>
      <c r="C227" s="79"/>
      <c r="D227" s="16"/>
      <c r="E227" s="47"/>
    </row>
    <row r="228" spans="2:5">
      <c r="B228" s="64"/>
      <c r="C228" s="79"/>
      <c r="D228" s="16"/>
      <c r="E228" s="47"/>
    </row>
    <row r="229" spans="2:5">
      <c r="B229" s="64"/>
      <c r="C229" s="79"/>
      <c r="D229" s="16"/>
      <c r="E229" s="47"/>
    </row>
    <row r="230" spans="2:5">
      <c r="B230" s="64"/>
      <c r="C230" s="79"/>
      <c r="D230" s="16"/>
      <c r="E230" s="47"/>
    </row>
    <row r="231" spans="2:5">
      <c r="B231" s="64"/>
      <c r="C231" s="79"/>
      <c r="D231" s="16"/>
      <c r="E231" s="47"/>
    </row>
    <row r="232" spans="2:5">
      <c r="B232" s="64"/>
      <c r="C232" s="79"/>
      <c r="D232" s="16"/>
      <c r="E232" s="47"/>
    </row>
    <row r="233" spans="2:5">
      <c r="B233" s="64"/>
      <c r="C233" s="79"/>
      <c r="D233" s="16"/>
      <c r="E233" s="47"/>
    </row>
    <row r="234" spans="2:5">
      <c r="B234" s="64"/>
      <c r="C234" s="79"/>
      <c r="D234" s="16"/>
      <c r="E234" s="47"/>
    </row>
    <row r="235" spans="2:5">
      <c r="B235" s="64"/>
      <c r="C235" s="79"/>
      <c r="D235" s="16"/>
      <c r="E235" s="47"/>
    </row>
    <row r="236" spans="2:5">
      <c r="B236" s="64"/>
      <c r="C236" s="79"/>
      <c r="D236" s="16"/>
      <c r="E236" s="47"/>
    </row>
    <row r="237" spans="2:5">
      <c r="B237" s="64"/>
      <c r="C237" s="79"/>
      <c r="D237" s="16"/>
      <c r="E237" s="47"/>
    </row>
    <row r="238" spans="2:5">
      <c r="B238" s="64"/>
      <c r="C238" s="79"/>
      <c r="D238" s="16"/>
      <c r="E238" s="47"/>
    </row>
    <row r="239" spans="2:5">
      <c r="B239" s="64"/>
      <c r="C239" s="79"/>
      <c r="D239" s="16"/>
      <c r="E239" s="47"/>
    </row>
    <row r="240" spans="2:5">
      <c r="B240" s="64"/>
      <c r="C240" s="79"/>
      <c r="D240" s="16"/>
      <c r="E240" s="47"/>
    </row>
    <row r="241" spans="2:5">
      <c r="B241" s="64"/>
      <c r="C241" s="79"/>
      <c r="D241" s="16"/>
      <c r="E241" s="47"/>
    </row>
    <row r="242" spans="2:5">
      <c r="B242" s="64"/>
      <c r="C242" s="79"/>
      <c r="D242" s="16"/>
      <c r="E242" s="47"/>
    </row>
    <row r="243" spans="2:5">
      <c r="B243" s="64"/>
      <c r="C243" s="79"/>
      <c r="D243" s="16"/>
      <c r="E243" s="47"/>
    </row>
    <row r="244" spans="2:5">
      <c r="B244" s="64"/>
      <c r="C244" s="79"/>
      <c r="D244" s="16"/>
      <c r="E244" s="47"/>
    </row>
    <row r="245" spans="2:5">
      <c r="B245" s="64"/>
      <c r="C245" s="79"/>
      <c r="D245" s="16"/>
      <c r="E245" s="47"/>
    </row>
    <row r="246" spans="2:5">
      <c r="B246" s="64"/>
      <c r="C246" s="79"/>
      <c r="D246" s="16"/>
      <c r="E246" s="47"/>
    </row>
    <row r="247" spans="2:5">
      <c r="B247" s="64"/>
      <c r="C247" s="79"/>
      <c r="D247" s="16"/>
      <c r="E247" s="47"/>
    </row>
    <row r="248" spans="2:5">
      <c r="B248" s="64"/>
      <c r="C248" s="79"/>
      <c r="D248" s="16"/>
      <c r="E248" s="47"/>
    </row>
    <row r="249" spans="2:5">
      <c r="B249" s="64"/>
      <c r="C249" s="79"/>
      <c r="D249" s="16"/>
      <c r="E249" s="47"/>
    </row>
    <row r="250" spans="2:5">
      <c r="B250" s="64"/>
      <c r="C250" s="79"/>
      <c r="D250" s="16"/>
      <c r="E250" s="47"/>
    </row>
    <row r="251" spans="2:5">
      <c r="B251" s="64"/>
      <c r="C251" s="79"/>
      <c r="D251" s="16"/>
      <c r="E251" s="47"/>
    </row>
    <row r="252" spans="2:5">
      <c r="B252" s="64"/>
      <c r="C252" s="79"/>
      <c r="D252" s="16"/>
      <c r="E252" s="47"/>
    </row>
    <row r="253" spans="2:5">
      <c r="B253" s="64"/>
      <c r="C253" s="79"/>
      <c r="D253" s="16"/>
      <c r="E253" s="47"/>
    </row>
    <row r="254" spans="2:5">
      <c r="B254" s="64"/>
      <c r="C254" s="79"/>
      <c r="D254" s="16"/>
      <c r="E254" s="47"/>
    </row>
    <row r="255" spans="2:5">
      <c r="B255" s="64"/>
      <c r="C255" s="79"/>
      <c r="D255" s="16"/>
      <c r="E255" s="47"/>
    </row>
    <row r="256" spans="2:5">
      <c r="B256" s="64"/>
      <c r="C256" s="79"/>
      <c r="D256" s="16"/>
      <c r="E256" s="47"/>
    </row>
    <row r="257" spans="2:5">
      <c r="B257" s="64"/>
      <c r="C257" s="79"/>
      <c r="D257" s="16"/>
      <c r="E257" s="47"/>
    </row>
    <row r="258" spans="2:5">
      <c r="B258" s="64"/>
      <c r="C258" s="79"/>
      <c r="D258" s="16"/>
      <c r="E258" s="47"/>
    </row>
    <row r="259" spans="2:5">
      <c r="B259" s="64"/>
      <c r="C259" s="79"/>
      <c r="D259" s="16"/>
      <c r="E259" s="47"/>
    </row>
    <row r="260" spans="2:5">
      <c r="B260" s="64"/>
      <c r="C260" s="79"/>
      <c r="D260" s="16"/>
      <c r="E260" s="47"/>
    </row>
    <row r="261" spans="2:5">
      <c r="B261" s="64"/>
      <c r="C261" s="79"/>
      <c r="D261" s="16"/>
      <c r="E261" s="47"/>
    </row>
    <row r="262" spans="2:5">
      <c r="B262" s="64"/>
      <c r="C262" s="79"/>
      <c r="D262" s="16"/>
      <c r="E262" s="47"/>
    </row>
    <row r="263" spans="2:5">
      <c r="B263" s="64"/>
      <c r="C263" s="79"/>
      <c r="D263" s="16"/>
      <c r="E263" s="47"/>
    </row>
    <row r="264" spans="2:5">
      <c r="B264" s="64"/>
      <c r="C264" s="79"/>
      <c r="D264" s="16"/>
      <c r="E264" s="47"/>
    </row>
    <row r="265" spans="2:5">
      <c r="B265" s="64"/>
      <c r="C265" s="79"/>
      <c r="D265" s="16"/>
      <c r="E265" s="47"/>
    </row>
    <row r="266" spans="2:5">
      <c r="B266" s="64"/>
      <c r="C266" s="79"/>
      <c r="D266" s="16"/>
      <c r="E266" s="47"/>
    </row>
    <row r="267" spans="2:5">
      <c r="B267" s="64"/>
      <c r="C267" s="79"/>
      <c r="D267" s="16"/>
      <c r="E267" s="47"/>
    </row>
    <row r="268" spans="2:5">
      <c r="B268" s="64"/>
      <c r="C268" s="79"/>
      <c r="D268" s="16"/>
      <c r="E268" s="47"/>
    </row>
    <row r="269" spans="2:5">
      <c r="B269" s="64"/>
      <c r="C269" s="79"/>
      <c r="D269" s="16"/>
      <c r="E269" s="47"/>
    </row>
    <row r="270" spans="2:5">
      <c r="B270" s="64"/>
      <c r="C270" s="79"/>
      <c r="D270" s="16"/>
      <c r="E270" s="47"/>
    </row>
    <row r="271" spans="2:5">
      <c r="B271" s="64"/>
      <c r="C271" s="79"/>
      <c r="D271" s="16"/>
      <c r="E271" s="47"/>
    </row>
    <row r="272" spans="2:5">
      <c r="B272" s="64"/>
      <c r="C272" s="79"/>
      <c r="D272" s="16"/>
      <c r="E272" s="47"/>
    </row>
    <row r="273" spans="2:5">
      <c r="B273" s="64"/>
      <c r="C273" s="79"/>
      <c r="D273" s="16"/>
      <c r="E273" s="47"/>
    </row>
    <row r="274" spans="2:5">
      <c r="B274" s="64"/>
      <c r="C274" s="79"/>
      <c r="D274" s="16"/>
      <c r="E274" s="47"/>
    </row>
    <row r="275" spans="2:5">
      <c r="B275" s="64"/>
      <c r="C275" s="79"/>
      <c r="D275" s="16"/>
      <c r="E275" s="47"/>
    </row>
    <row r="276" spans="2:5">
      <c r="B276" s="64"/>
      <c r="C276" s="79"/>
      <c r="D276" s="16"/>
      <c r="E276" s="47"/>
    </row>
    <row r="277" spans="2:5">
      <c r="B277" s="64"/>
      <c r="C277" s="79"/>
      <c r="D277" s="16"/>
      <c r="E277" s="47"/>
    </row>
    <row r="278" spans="2:5">
      <c r="B278" s="64"/>
      <c r="C278" s="79"/>
      <c r="D278" s="16"/>
      <c r="E278" s="47"/>
    </row>
    <row r="279" spans="2:5">
      <c r="B279" s="64"/>
      <c r="C279" s="79"/>
      <c r="D279" s="16"/>
      <c r="E279" s="47"/>
    </row>
    <row r="280" spans="2:5">
      <c r="B280" s="64"/>
      <c r="C280" s="79"/>
      <c r="D280" s="16"/>
      <c r="E280" s="47"/>
    </row>
    <row r="281" spans="2:5">
      <c r="B281" s="64"/>
      <c r="C281" s="79"/>
      <c r="D281" s="16"/>
      <c r="E281" s="47"/>
    </row>
    <row r="282" spans="2:5">
      <c r="B282" s="64"/>
      <c r="C282" s="79"/>
      <c r="D282" s="16"/>
      <c r="E282" s="47"/>
    </row>
    <row r="283" spans="2:5">
      <c r="B283" s="64"/>
      <c r="C283" s="79"/>
      <c r="D283" s="16"/>
      <c r="E283" s="47"/>
    </row>
    <row r="284" spans="2:5">
      <c r="B284" s="64"/>
      <c r="C284" s="79"/>
      <c r="D284" s="16"/>
      <c r="E284" s="47"/>
    </row>
    <row r="285" spans="2:5">
      <c r="B285" s="64"/>
      <c r="C285" s="79"/>
      <c r="D285" s="16"/>
      <c r="E285" s="47"/>
    </row>
    <row r="286" spans="2:5">
      <c r="B286" s="64"/>
      <c r="C286" s="79"/>
      <c r="D286" s="16"/>
      <c r="E286" s="47"/>
    </row>
    <row r="287" spans="2:5">
      <c r="B287" s="64"/>
      <c r="C287" s="79"/>
      <c r="D287" s="16"/>
      <c r="E287" s="47"/>
    </row>
    <row r="288" spans="2:5">
      <c r="B288" s="64"/>
      <c r="C288" s="79"/>
      <c r="D288" s="16"/>
      <c r="E288" s="47"/>
    </row>
    <row r="289" spans="2:5">
      <c r="B289" s="64"/>
      <c r="C289" s="79"/>
      <c r="D289" s="16"/>
      <c r="E289" s="47"/>
    </row>
    <row r="290" spans="2:5">
      <c r="B290" s="64"/>
      <c r="C290" s="79"/>
      <c r="D290" s="16"/>
      <c r="E290" s="47"/>
    </row>
    <row r="291" spans="2:5">
      <c r="B291" s="64"/>
      <c r="C291" s="79"/>
      <c r="D291" s="16"/>
      <c r="E291" s="47"/>
    </row>
    <row r="292" spans="2:5">
      <c r="B292" s="64"/>
      <c r="C292" s="79"/>
      <c r="D292" s="16"/>
      <c r="E292" s="47"/>
    </row>
    <row r="293" spans="2:5">
      <c r="B293" s="64"/>
      <c r="C293" s="79"/>
      <c r="D293" s="16"/>
      <c r="E293" s="47"/>
    </row>
    <row r="294" spans="2:5">
      <c r="B294" s="64"/>
      <c r="C294" s="79"/>
      <c r="D294" s="16"/>
      <c r="E294" s="47"/>
    </row>
    <row r="295" spans="2:5">
      <c r="B295" s="64"/>
      <c r="C295" s="79"/>
      <c r="D295" s="16"/>
      <c r="E295" s="47"/>
    </row>
    <row r="296" spans="2:5">
      <c r="B296" s="64"/>
      <c r="C296" s="79"/>
      <c r="D296" s="16"/>
      <c r="E296" s="47"/>
    </row>
    <row r="297" spans="2:5">
      <c r="B297" s="64"/>
      <c r="C297" s="79"/>
      <c r="D297" s="16"/>
      <c r="E297" s="47"/>
    </row>
    <row r="298" spans="2:5">
      <c r="B298" s="64"/>
      <c r="C298" s="79"/>
      <c r="D298" s="16"/>
      <c r="E298" s="47"/>
    </row>
    <row r="299" spans="2:5">
      <c r="B299" s="64"/>
      <c r="C299" s="79"/>
      <c r="D299" s="16"/>
      <c r="E299" s="47"/>
    </row>
    <row r="300" spans="2:5">
      <c r="B300" s="64"/>
      <c r="C300" s="79"/>
      <c r="D300" s="16"/>
      <c r="E300" s="47"/>
    </row>
    <row r="301" spans="2:5">
      <c r="B301" s="64"/>
      <c r="C301" s="79"/>
      <c r="D301" s="16"/>
      <c r="E301" s="47"/>
    </row>
    <row r="302" spans="2:5">
      <c r="B302" s="64"/>
      <c r="C302" s="79"/>
      <c r="D302" s="16"/>
      <c r="E302" s="47"/>
    </row>
    <row r="303" spans="2:5">
      <c r="B303" s="64"/>
      <c r="C303" s="79"/>
      <c r="D303" s="16"/>
      <c r="E303" s="47"/>
    </row>
    <row r="304" spans="2:5">
      <c r="B304" s="64"/>
      <c r="C304" s="79"/>
      <c r="D304" s="16"/>
      <c r="E304" s="47"/>
    </row>
    <row r="305" spans="2:5">
      <c r="B305" s="64"/>
      <c r="C305" s="79"/>
      <c r="D305" s="16"/>
      <c r="E305" s="47"/>
    </row>
    <row r="306" spans="2:5">
      <c r="B306" s="64"/>
      <c r="C306" s="79"/>
      <c r="D306" s="16"/>
      <c r="E306" s="47"/>
    </row>
    <row r="307" spans="2:5">
      <c r="B307" s="64"/>
      <c r="C307" s="79"/>
      <c r="D307" s="16"/>
      <c r="E307" s="47"/>
    </row>
    <row r="308" spans="2:5">
      <c r="B308" s="64"/>
      <c r="C308" s="79"/>
      <c r="D308" s="16"/>
      <c r="E308" s="47"/>
    </row>
    <row r="309" spans="2:5">
      <c r="B309" s="64"/>
      <c r="C309" s="79"/>
      <c r="D309" s="16"/>
      <c r="E309" s="47"/>
    </row>
    <row r="310" spans="2:5">
      <c r="B310" s="64"/>
      <c r="C310" s="79"/>
      <c r="D310" s="16"/>
      <c r="E310" s="47"/>
    </row>
    <row r="311" spans="2:5">
      <c r="B311" s="64"/>
      <c r="C311" s="79"/>
      <c r="D311" s="16"/>
      <c r="E311" s="47"/>
    </row>
    <row r="312" spans="2:5">
      <c r="B312" s="64"/>
      <c r="C312" s="79"/>
      <c r="D312" s="16"/>
      <c r="E312" s="47"/>
    </row>
    <row r="313" spans="2:5">
      <c r="B313" s="64"/>
      <c r="C313" s="79"/>
      <c r="D313" s="16"/>
      <c r="E313" s="47"/>
    </row>
    <row r="314" spans="2:5">
      <c r="B314" s="64"/>
      <c r="C314" s="79"/>
      <c r="D314" s="16"/>
      <c r="E314" s="47"/>
    </row>
    <row r="315" spans="2:5">
      <c r="B315" s="64"/>
      <c r="C315" s="79"/>
      <c r="D315" s="16"/>
      <c r="E315" s="47"/>
    </row>
    <row r="316" spans="2:5">
      <c r="B316" s="64"/>
      <c r="C316" s="79"/>
      <c r="D316" s="16"/>
      <c r="E316" s="47"/>
    </row>
    <row r="317" spans="2:5">
      <c r="B317" s="64"/>
      <c r="C317" s="79"/>
      <c r="D317" s="16"/>
      <c r="E317" s="47"/>
    </row>
    <row r="318" spans="2:5">
      <c r="B318" s="64"/>
      <c r="C318" s="79"/>
      <c r="D318" s="16"/>
      <c r="E318" s="47"/>
    </row>
    <row r="319" spans="2:5">
      <c r="B319" s="64"/>
      <c r="C319" s="79"/>
      <c r="D319" s="16"/>
      <c r="E319" s="47"/>
    </row>
    <row r="320" spans="2:5">
      <c r="B320" s="64"/>
      <c r="C320" s="79"/>
      <c r="D320" s="16"/>
      <c r="E320" s="47"/>
    </row>
    <row r="321" spans="2:5">
      <c r="B321" s="64"/>
      <c r="C321" s="79"/>
      <c r="D321" s="16"/>
      <c r="E321" s="47"/>
    </row>
    <row r="322" spans="2:5">
      <c r="B322" s="64"/>
      <c r="C322" s="79"/>
      <c r="D322" s="16"/>
      <c r="E322" s="47"/>
    </row>
    <row r="323" spans="2:5">
      <c r="B323" s="64"/>
      <c r="C323" s="79"/>
      <c r="D323" s="16"/>
      <c r="E323" s="47"/>
    </row>
    <row r="324" spans="2:5">
      <c r="B324" s="64"/>
      <c r="C324" s="79"/>
      <c r="D324" s="16"/>
      <c r="E324" s="47"/>
    </row>
    <row r="325" spans="2:5">
      <c r="B325" s="64"/>
      <c r="C325" s="79"/>
      <c r="D325" s="16"/>
      <c r="E325" s="47"/>
    </row>
    <row r="326" spans="2:5">
      <c r="B326" s="64"/>
      <c r="C326" s="79"/>
      <c r="D326" s="16"/>
      <c r="E326" s="47"/>
    </row>
    <row r="327" spans="2:5">
      <c r="B327" s="64"/>
      <c r="C327" s="79"/>
      <c r="D327" s="16"/>
      <c r="E327" s="47"/>
    </row>
    <row r="328" spans="2:5">
      <c r="B328" s="64"/>
      <c r="C328" s="79"/>
      <c r="D328" s="16"/>
      <c r="E328" s="47"/>
    </row>
    <row r="329" spans="2:5">
      <c r="B329" s="64"/>
      <c r="C329" s="79"/>
      <c r="D329" s="16"/>
      <c r="E329" s="47"/>
    </row>
    <row r="330" spans="2:5">
      <c r="B330" s="64"/>
      <c r="C330" s="79"/>
      <c r="D330" s="16"/>
      <c r="E330" s="47"/>
    </row>
    <row r="331" spans="2:5">
      <c r="B331" s="64"/>
      <c r="C331" s="79"/>
      <c r="D331" s="16"/>
      <c r="E331" s="47"/>
    </row>
    <row r="332" spans="2:5">
      <c r="B332" s="64"/>
      <c r="C332" s="79"/>
      <c r="D332" s="16"/>
      <c r="E332" s="47"/>
    </row>
    <row r="333" spans="2:5">
      <c r="B333" s="64"/>
      <c r="C333" s="79"/>
      <c r="D333" s="16"/>
      <c r="E333" s="47"/>
    </row>
    <row r="334" spans="2:5">
      <c r="B334" s="64"/>
      <c r="C334" s="79"/>
      <c r="D334" s="16"/>
      <c r="E334" s="47"/>
    </row>
    <row r="335" spans="2:5">
      <c r="B335" s="64"/>
      <c r="C335" s="79"/>
      <c r="D335" s="16"/>
      <c r="E335" s="47"/>
    </row>
    <row r="336" spans="2:5">
      <c r="B336" s="64"/>
      <c r="C336" s="79"/>
      <c r="D336" s="16"/>
      <c r="E336" s="47"/>
    </row>
    <row r="337" spans="2:5">
      <c r="B337" s="64"/>
      <c r="C337" s="79"/>
      <c r="D337" s="16"/>
      <c r="E337" s="47"/>
    </row>
    <row r="338" spans="2:5">
      <c r="B338" s="64"/>
      <c r="C338" s="79"/>
      <c r="D338" s="16"/>
      <c r="E338" s="47"/>
    </row>
    <row r="339" spans="2:5">
      <c r="B339" s="64"/>
      <c r="C339" s="79"/>
      <c r="D339" s="16"/>
      <c r="E339" s="47"/>
    </row>
    <row r="340" spans="2:5">
      <c r="B340" s="64"/>
      <c r="C340" s="79"/>
      <c r="D340" s="16"/>
      <c r="E340" s="47"/>
    </row>
    <row r="341" spans="2:5">
      <c r="B341" s="64"/>
      <c r="C341" s="79"/>
      <c r="D341" s="16"/>
      <c r="E341" s="47"/>
    </row>
    <row r="342" spans="2:5">
      <c r="B342" s="64"/>
      <c r="C342" s="79"/>
      <c r="D342" s="16"/>
      <c r="E342" s="47"/>
    </row>
    <row r="343" spans="2:5">
      <c r="B343" s="64"/>
      <c r="C343" s="79"/>
      <c r="D343" s="16"/>
      <c r="E343" s="47"/>
    </row>
    <row r="344" spans="2:5">
      <c r="B344" s="64"/>
      <c r="C344" s="79"/>
      <c r="D344" s="16"/>
      <c r="E344" s="47"/>
    </row>
    <row r="345" spans="2:5">
      <c r="B345" s="64"/>
      <c r="C345" s="79"/>
      <c r="D345" s="16"/>
      <c r="E345" s="47"/>
    </row>
    <row r="346" spans="2:5">
      <c r="B346" s="64"/>
      <c r="C346" s="79"/>
      <c r="D346" s="16"/>
      <c r="E346" s="47"/>
    </row>
    <row r="347" spans="2:5">
      <c r="B347" s="64"/>
      <c r="C347" s="79"/>
      <c r="D347" s="16"/>
      <c r="E347" s="47"/>
    </row>
    <row r="348" spans="2:5">
      <c r="B348" s="64"/>
      <c r="C348" s="79"/>
      <c r="D348" s="16"/>
      <c r="E348" s="47"/>
    </row>
    <row r="349" spans="2:5">
      <c r="B349" s="64"/>
      <c r="C349" s="79"/>
      <c r="D349" s="16"/>
      <c r="E349" s="47"/>
    </row>
    <row r="350" spans="2:5">
      <c r="B350" s="64"/>
      <c r="C350" s="79"/>
      <c r="D350" s="16"/>
      <c r="E350" s="47"/>
    </row>
    <row r="351" spans="2:5">
      <c r="B351" s="64"/>
      <c r="C351" s="79"/>
      <c r="D351" s="16"/>
      <c r="E351" s="47"/>
    </row>
    <row r="352" spans="2:5">
      <c r="B352" s="64"/>
      <c r="C352" s="79"/>
      <c r="D352" s="16"/>
      <c r="E352" s="47"/>
    </row>
    <row r="353" spans="2:5">
      <c r="B353" s="64"/>
      <c r="C353" s="79"/>
      <c r="D353" s="16"/>
      <c r="E353" s="47"/>
    </row>
    <row r="354" spans="2:5">
      <c r="B354" s="64"/>
      <c r="C354" s="79"/>
      <c r="D354" s="16"/>
      <c r="E354" s="47"/>
    </row>
    <row r="355" spans="2:5">
      <c r="B355" s="64"/>
      <c r="C355" s="79"/>
      <c r="D355" s="16"/>
      <c r="E355" s="47"/>
    </row>
    <row r="356" spans="2:5">
      <c r="B356" s="64"/>
      <c r="C356" s="79"/>
      <c r="D356" s="16"/>
      <c r="E356" s="47"/>
    </row>
    <row r="357" spans="2:5">
      <c r="B357" s="64"/>
      <c r="C357" s="79"/>
      <c r="D357" s="16"/>
      <c r="E357" s="47"/>
    </row>
    <row r="358" spans="2:5">
      <c r="B358" s="64"/>
      <c r="C358" s="79"/>
      <c r="D358" s="16"/>
      <c r="E358" s="47"/>
    </row>
    <row r="359" spans="2:5">
      <c r="B359" s="64"/>
      <c r="C359" s="79"/>
      <c r="D359" s="16"/>
      <c r="E359" s="47"/>
    </row>
    <row r="360" spans="2:5">
      <c r="B360" s="64"/>
      <c r="C360" s="79"/>
      <c r="D360" s="16"/>
      <c r="E360" s="47"/>
    </row>
    <row r="361" spans="2:5">
      <c r="B361" s="64"/>
      <c r="C361" s="79"/>
      <c r="D361" s="16"/>
      <c r="E361" s="47"/>
    </row>
    <row r="362" spans="2:5">
      <c r="B362" s="64"/>
      <c r="C362" s="79"/>
      <c r="D362" s="16"/>
      <c r="E362" s="47"/>
    </row>
    <row r="363" spans="2:5">
      <c r="B363" s="64"/>
      <c r="C363" s="79"/>
      <c r="D363" s="16"/>
      <c r="E363" s="47"/>
    </row>
    <row r="364" spans="2:5">
      <c r="B364" s="64"/>
      <c r="C364" s="79"/>
      <c r="D364" s="16"/>
      <c r="E364" s="47"/>
    </row>
    <row r="365" spans="2:5">
      <c r="B365" s="64"/>
      <c r="C365" s="79"/>
      <c r="D365" s="16"/>
      <c r="E365" s="47"/>
    </row>
    <row r="366" spans="2:5">
      <c r="B366" s="64"/>
      <c r="C366" s="79"/>
      <c r="D366" s="16"/>
      <c r="E366" s="47"/>
    </row>
    <row r="367" spans="2:5">
      <c r="B367" s="64"/>
      <c r="C367" s="79"/>
      <c r="D367" s="16"/>
      <c r="E367" s="47"/>
    </row>
    <row r="368" spans="2:5">
      <c r="B368" s="64"/>
      <c r="C368" s="79"/>
      <c r="D368" s="16"/>
      <c r="E368" s="47"/>
    </row>
    <row r="369" spans="2:5">
      <c r="B369" s="64"/>
      <c r="C369" s="79"/>
      <c r="D369" s="16"/>
      <c r="E369" s="47"/>
    </row>
    <row r="370" spans="2:5">
      <c r="B370" s="64"/>
      <c r="C370" s="79"/>
      <c r="D370" s="16"/>
      <c r="E370" s="47"/>
    </row>
    <row r="371" spans="2:5">
      <c r="B371" s="64"/>
      <c r="C371" s="79"/>
      <c r="D371" s="16"/>
      <c r="E371" s="47"/>
    </row>
    <row r="372" spans="2:5">
      <c r="B372" s="64"/>
      <c r="C372" s="79"/>
      <c r="D372" s="16"/>
      <c r="E372" s="47"/>
    </row>
    <row r="373" spans="2:5">
      <c r="B373" s="64"/>
      <c r="C373" s="79"/>
      <c r="D373" s="16"/>
      <c r="E373" s="47"/>
    </row>
    <row r="374" spans="2:5">
      <c r="B374" s="64"/>
      <c r="C374" s="79"/>
      <c r="D374" s="16"/>
      <c r="E374" s="47"/>
    </row>
    <row r="375" spans="2:5">
      <c r="B375" s="64"/>
      <c r="C375" s="79"/>
      <c r="D375" s="16"/>
      <c r="E375" s="47"/>
    </row>
    <row r="376" spans="2:5">
      <c r="B376" s="64"/>
      <c r="C376" s="79"/>
      <c r="D376" s="16"/>
      <c r="E376" s="47"/>
    </row>
    <row r="377" spans="2:5">
      <c r="B377" s="64"/>
      <c r="C377" s="79"/>
      <c r="D377" s="16"/>
      <c r="E377" s="47"/>
    </row>
    <row r="378" spans="2:5">
      <c r="B378" s="64"/>
      <c r="C378" s="79"/>
      <c r="D378" s="16"/>
      <c r="E378" s="47"/>
    </row>
    <row r="379" spans="2:5">
      <c r="B379" s="64"/>
      <c r="C379" s="79"/>
      <c r="D379" s="16"/>
      <c r="E379" s="47"/>
    </row>
    <row r="380" spans="2:5">
      <c r="B380" s="64"/>
      <c r="C380" s="79"/>
      <c r="D380" s="16"/>
      <c r="E380" s="47"/>
    </row>
    <row r="381" spans="2:5">
      <c r="B381" s="64"/>
      <c r="C381" s="79"/>
      <c r="D381" s="16"/>
      <c r="E381" s="47"/>
    </row>
    <row r="382" spans="2:5">
      <c r="B382" s="64"/>
      <c r="C382" s="79"/>
      <c r="D382" s="16"/>
      <c r="E382" s="47"/>
    </row>
    <row r="383" spans="2:5">
      <c r="B383" s="64"/>
      <c r="C383" s="79"/>
      <c r="D383" s="16"/>
      <c r="E383" s="47"/>
    </row>
    <row r="384" spans="2:5">
      <c r="B384" s="64"/>
      <c r="C384" s="79"/>
      <c r="D384" s="16"/>
      <c r="E384" s="47"/>
    </row>
    <row r="385" spans="2:5">
      <c r="B385" s="64"/>
      <c r="C385" s="79"/>
      <c r="D385" s="16"/>
      <c r="E385" s="47"/>
    </row>
    <row r="386" spans="2:5">
      <c r="B386" s="64"/>
      <c r="C386" s="79"/>
      <c r="D386" s="16"/>
      <c r="E386" s="47"/>
    </row>
    <row r="387" spans="2:5">
      <c r="B387" s="64"/>
      <c r="C387" s="79"/>
      <c r="D387" s="16"/>
      <c r="E387" s="47"/>
    </row>
    <row r="388" spans="2:5">
      <c r="B388" s="64"/>
      <c r="C388" s="79"/>
      <c r="D388" s="16"/>
      <c r="E388" s="47"/>
    </row>
    <row r="389" spans="2:5">
      <c r="B389" s="64"/>
      <c r="C389" s="79"/>
      <c r="D389" s="16"/>
      <c r="E389" s="47"/>
    </row>
    <row r="390" spans="2:5">
      <c r="B390" s="64"/>
      <c r="C390" s="79"/>
      <c r="D390" s="16"/>
      <c r="E390" s="47"/>
    </row>
    <row r="391" spans="2:5">
      <c r="B391" s="64"/>
      <c r="C391" s="79"/>
      <c r="D391" s="16"/>
      <c r="E391" s="47"/>
    </row>
    <row r="392" spans="2:5">
      <c r="B392" s="64"/>
      <c r="C392" s="79"/>
      <c r="D392" s="16"/>
      <c r="E392" s="47"/>
    </row>
    <row r="393" spans="2:5">
      <c r="B393" s="64"/>
      <c r="C393" s="79"/>
      <c r="D393" s="16"/>
      <c r="E393" s="47"/>
    </row>
    <row r="394" spans="2:5">
      <c r="B394" s="64"/>
      <c r="C394" s="79"/>
      <c r="D394" s="16"/>
      <c r="E394" s="47"/>
    </row>
    <row r="395" spans="2:5">
      <c r="B395" s="64"/>
      <c r="C395" s="79"/>
      <c r="D395" s="16"/>
      <c r="E395" s="47"/>
    </row>
    <row r="396" spans="2:5">
      <c r="B396" s="64"/>
      <c r="C396" s="79"/>
      <c r="D396" s="16"/>
      <c r="E396" s="47"/>
    </row>
    <row r="397" spans="2:5">
      <c r="B397" s="64"/>
      <c r="C397" s="79"/>
      <c r="D397" s="16"/>
      <c r="E397" s="47"/>
    </row>
    <row r="398" spans="2:5">
      <c r="B398" s="64"/>
      <c r="C398" s="79"/>
      <c r="D398" s="16"/>
      <c r="E398" s="47"/>
    </row>
    <row r="399" spans="2:5">
      <c r="B399" s="64"/>
      <c r="C399" s="79"/>
      <c r="D399" s="16"/>
      <c r="E399" s="47"/>
    </row>
    <row r="400" spans="2:5">
      <c r="B400" s="64"/>
      <c r="C400" s="79"/>
      <c r="D400" s="16"/>
      <c r="E400" s="47"/>
    </row>
    <row r="401" spans="2:5">
      <c r="B401" s="64"/>
      <c r="C401" s="79"/>
      <c r="D401" s="16"/>
      <c r="E401" s="47"/>
    </row>
    <row r="402" spans="2:5">
      <c r="B402" s="64"/>
      <c r="C402" s="79"/>
      <c r="D402" s="16"/>
      <c r="E402" s="47"/>
    </row>
    <row r="403" spans="2:5">
      <c r="B403" s="64"/>
      <c r="C403" s="79"/>
      <c r="D403" s="16"/>
      <c r="E403" s="47"/>
    </row>
    <row r="404" spans="2:5">
      <c r="B404" s="64"/>
      <c r="C404" s="79"/>
      <c r="D404" s="16"/>
      <c r="E404" s="47"/>
    </row>
    <row r="405" spans="2:5">
      <c r="B405" s="64"/>
      <c r="C405" s="79"/>
      <c r="D405" s="16"/>
      <c r="E405" s="47"/>
    </row>
    <row r="406" spans="2:5">
      <c r="B406" s="64"/>
      <c r="C406" s="79"/>
      <c r="D406" s="16"/>
      <c r="E406" s="47"/>
    </row>
    <row r="407" spans="2:5">
      <c r="B407" s="64"/>
      <c r="C407" s="79"/>
      <c r="D407" s="16"/>
      <c r="E407" s="47"/>
    </row>
    <row r="408" spans="2:5">
      <c r="B408" s="64"/>
      <c r="C408" s="79"/>
      <c r="D408" s="16"/>
      <c r="E408" s="47"/>
    </row>
    <row r="409" spans="2:5">
      <c r="B409" s="64"/>
      <c r="C409" s="79"/>
      <c r="D409" s="16"/>
      <c r="E409" s="47"/>
    </row>
    <row r="410" spans="2:5">
      <c r="B410" s="64"/>
      <c r="C410" s="79"/>
      <c r="D410" s="16"/>
      <c r="E410" s="47"/>
    </row>
    <row r="411" spans="2:5">
      <c r="B411" s="64"/>
      <c r="C411" s="79"/>
      <c r="D411" s="16"/>
      <c r="E411" s="47"/>
    </row>
    <row r="412" spans="2:5">
      <c r="B412" s="64"/>
      <c r="C412" s="79"/>
      <c r="D412" s="16"/>
      <c r="E412" s="47"/>
    </row>
    <row r="413" spans="2:5">
      <c r="B413" s="64"/>
      <c r="C413" s="79"/>
      <c r="D413" s="16"/>
      <c r="E413" s="47"/>
    </row>
    <row r="414" spans="2:5">
      <c r="B414" s="64"/>
      <c r="C414" s="79"/>
      <c r="D414" s="16"/>
      <c r="E414" s="47"/>
    </row>
    <row r="415" spans="2:5">
      <c r="B415" s="64"/>
      <c r="C415" s="79"/>
      <c r="D415" s="16"/>
      <c r="E415" s="47"/>
    </row>
    <row r="416" spans="2:5">
      <c r="B416" s="64"/>
      <c r="C416" s="79"/>
      <c r="D416" s="16"/>
      <c r="E416" s="47"/>
    </row>
    <row r="417" spans="2:5">
      <c r="B417" s="64"/>
      <c r="C417" s="79"/>
      <c r="D417" s="16"/>
      <c r="E417" s="47"/>
    </row>
    <row r="418" spans="2:5">
      <c r="B418" s="64"/>
      <c r="C418" s="79"/>
      <c r="D418" s="16"/>
      <c r="E418" s="47"/>
    </row>
    <row r="419" spans="2:5">
      <c r="B419" s="64"/>
      <c r="C419" s="79"/>
      <c r="D419" s="16"/>
      <c r="E419" s="47"/>
    </row>
    <row r="420" spans="2:5">
      <c r="B420" s="64"/>
      <c r="C420" s="79"/>
      <c r="D420" s="16"/>
      <c r="E420" s="47"/>
    </row>
    <row r="421" spans="2:5">
      <c r="B421" s="64"/>
      <c r="C421" s="79"/>
      <c r="D421" s="16"/>
      <c r="E421" s="47"/>
    </row>
    <row r="422" spans="2:5">
      <c r="B422" s="64"/>
      <c r="C422" s="79"/>
      <c r="D422" s="16"/>
      <c r="E422" s="47"/>
    </row>
    <row r="423" spans="2:5">
      <c r="B423" s="64"/>
      <c r="C423" s="79"/>
      <c r="D423" s="16"/>
      <c r="E423" s="47"/>
    </row>
    <row r="424" spans="2:5">
      <c r="B424" s="64"/>
      <c r="C424" s="79"/>
      <c r="D424" s="16"/>
      <c r="E424" s="47"/>
    </row>
    <row r="425" spans="2:5">
      <c r="B425" s="64"/>
      <c r="C425" s="79"/>
      <c r="D425" s="16"/>
      <c r="E425" s="47"/>
    </row>
    <row r="426" spans="2:5">
      <c r="B426" s="64"/>
      <c r="C426" s="79"/>
      <c r="D426" s="16"/>
      <c r="E426" s="47"/>
    </row>
    <row r="427" spans="2:5">
      <c r="B427" s="64"/>
      <c r="C427" s="79"/>
      <c r="D427" s="16"/>
      <c r="E427" s="47"/>
    </row>
    <row r="428" spans="2:5">
      <c r="B428" s="64"/>
      <c r="C428" s="79"/>
      <c r="D428" s="16"/>
      <c r="E428" s="47"/>
    </row>
    <row r="429" spans="2:5">
      <c r="B429" s="64"/>
      <c r="C429" s="79"/>
      <c r="D429" s="16"/>
      <c r="E429" s="47"/>
    </row>
    <row r="430" spans="2:5">
      <c r="B430" s="64"/>
      <c r="C430" s="79"/>
      <c r="D430" s="16"/>
      <c r="E430" s="47"/>
    </row>
    <row r="431" spans="2:5">
      <c r="B431" s="64"/>
      <c r="C431" s="79"/>
      <c r="D431" s="16"/>
      <c r="E431" s="47"/>
    </row>
    <row r="432" spans="2:5">
      <c r="B432" s="64"/>
      <c r="C432" s="79"/>
      <c r="D432" s="16"/>
      <c r="E432" s="47"/>
    </row>
    <row r="433" spans="2:5">
      <c r="B433" s="64"/>
      <c r="C433" s="79"/>
      <c r="D433" s="16"/>
      <c r="E433" s="47"/>
    </row>
    <row r="434" spans="2:5">
      <c r="B434" s="64"/>
      <c r="C434" s="79"/>
      <c r="D434" s="16"/>
      <c r="E434" s="47"/>
    </row>
    <row r="435" spans="2:5">
      <c r="B435" s="64"/>
      <c r="C435" s="79"/>
      <c r="D435" s="16"/>
      <c r="E435" s="47"/>
    </row>
    <row r="436" spans="2:5">
      <c r="B436" s="64"/>
      <c r="C436" s="79"/>
      <c r="D436" s="16"/>
      <c r="E436" s="47"/>
    </row>
    <row r="437" spans="2:5">
      <c r="B437" s="64"/>
      <c r="C437" s="79"/>
      <c r="D437" s="16"/>
      <c r="E437" s="47"/>
    </row>
    <row r="438" spans="2:5">
      <c r="B438" s="64"/>
      <c r="C438" s="79"/>
      <c r="D438" s="16"/>
      <c r="E438" s="47"/>
    </row>
    <row r="439" spans="2:5">
      <c r="B439" s="64"/>
      <c r="C439" s="79"/>
      <c r="D439" s="16"/>
      <c r="E439" s="47"/>
    </row>
    <row r="440" spans="2:5">
      <c r="B440" s="64"/>
      <c r="C440" s="79"/>
      <c r="D440" s="16"/>
      <c r="E440" s="47"/>
    </row>
    <row r="441" spans="2:5">
      <c r="B441" s="64"/>
      <c r="C441" s="79"/>
      <c r="D441" s="16"/>
      <c r="E441" s="47"/>
    </row>
    <row r="442" spans="2:5">
      <c r="B442" s="64"/>
      <c r="C442" s="79"/>
      <c r="D442" s="16"/>
      <c r="E442" s="47"/>
    </row>
    <row r="443" spans="2:5">
      <c r="B443" s="64"/>
      <c r="C443" s="79"/>
      <c r="D443" s="16"/>
      <c r="E443" s="47"/>
    </row>
    <row r="444" spans="2:5">
      <c r="B444" s="64"/>
      <c r="C444" s="79"/>
      <c r="D444" s="16"/>
      <c r="E444" s="47"/>
    </row>
    <row r="445" spans="2:5">
      <c r="B445" s="64"/>
      <c r="C445" s="79"/>
      <c r="D445" s="16"/>
      <c r="E445" s="47"/>
    </row>
    <row r="446" spans="2:5">
      <c r="B446" s="64"/>
      <c r="C446" s="79"/>
      <c r="D446" s="16"/>
      <c r="E446" s="47"/>
    </row>
    <row r="447" spans="2:5">
      <c r="B447" s="64"/>
      <c r="C447" s="79"/>
      <c r="D447" s="16"/>
      <c r="E447" s="47"/>
    </row>
    <row r="448" spans="2:5">
      <c r="B448" s="64"/>
      <c r="C448" s="79"/>
      <c r="D448" s="16"/>
      <c r="E448" s="47"/>
    </row>
    <row r="449" spans="2:5">
      <c r="B449" s="64"/>
      <c r="C449" s="79"/>
      <c r="D449" s="16"/>
      <c r="E449" s="47"/>
    </row>
    <row r="450" spans="2:5">
      <c r="B450" s="64"/>
      <c r="C450" s="79"/>
      <c r="D450" s="16"/>
      <c r="E450" s="47"/>
    </row>
    <row r="451" spans="2:5">
      <c r="B451" s="64"/>
      <c r="C451" s="79"/>
      <c r="D451" s="16"/>
      <c r="E451" s="47"/>
    </row>
    <row r="452" spans="2:5">
      <c r="B452" s="64"/>
      <c r="C452" s="79"/>
      <c r="D452" s="16"/>
      <c r="E452" s="47"/>
    </row>
    <row r="453" spans="2:5">
      <c r="B453" s="64"/>
      <c r="C453" s="79"/>
      <c r="D453" s="16"/>
      <c r="E453" s="47"/>
    </row>
    <row r="454" spans="2:5">
      <c r="B454" s="64"/>
      <c r="C454" s="79"/>
      <c r="D454" s="16"/>
      <c r="E454" s="47"/>
    </row>
    <row r="455" spans="2:5">
      <c r="B455" s="64"/>
      <c r="C455" s="79"/>
      <c r="D455" s="16"/>
      <c r="E455" s="47"/>
    </row>
    <row r="456" spans="2:5">
      <c r="B456" s="64"/>
      <c r="C456" s="79"/>
      <c r="D456" s="16"/>
      <c r="E456" s="47"/>
    </row>
    <row r="457" spans="2:5">
      <c r="B457" s="64"/>
      <c r="C457" s="79"/>
      <c r="D457" s="16"/>
      <c r="E457" s="47"/>
    </row>
    <row r="458" spans="2:5">
      <c r="B458" s="64"/>
      <c r="C458" s="79"/>
      <c r="D458" s="16"/>
      <c r="E458" s="47"/>
    </row>
    <row r="459" spans="2:5">
      <c r="B459" s="64"/>
      <c r="C459" s="79"/>
      <c r="D459" s="16"/>
      <c r="E459" s="47"/>
    </row>
    <row r="460" spans="2:5">
      <c r="B460" s="64"/>
      <c r="C460" s="79"/>
      <c r="D460" s="16"/>
      <c r="E460" s="47"/>
    </row>
    <row r="461" spans="2:5">
      <c r="B461" s="64"/>
      <c r="C461" s="79"/>
      <c r="D461" s="16"/>
      <c r="E461" s="47"/>
    </row>
    <row r="462" spans="2:5">
      <c r="B462" s="64"/>
      <c r="C462" s="79"/>
      <c r="D462" s="16"/>
      <c r="E462" s="47"/>
    </row>
    <row r="463" spans="2:5">
      <c r="B463" s="64"/>
      <c r="C463" s="79"/>
      <c r="D463" s="16"/>
      <c r="E463" s="47"/>
    </row>
    <row r="464" spans="2:5">
      <c r="B464" s="64"/>
      <c r="C464" s="79"/>
      <c r="D464" s="16"/>
      <c r="E464" s="47"/>
    </row>
    <row r="465" spans="2:5">
      <c r="B465" s="64"/>
      <c r="C465" s="79"/>
      <c r="D465" s="16"/>
      <c r="E465" s="47"/>
    </row>
    <row r="466" spans="2:5">
      <c r="B466" s="64"/>
      <c r="C466" s="79"/>
      <c r="D466" s="16"/>
      <c r="E466" s="47"/>
    </row>
    <row r="467" spans="2:5">
      <c r="B467" s="64"/>
      <c r="C467" s="79"/>
      <c r="D467" s="16"/>
      <c r="E467" s="47"/>
    </row>
    <row r="468" spans="2:5">
      <c r="B468" s="64"/>
      <c r="C468" s="79"/>
      <c r="D468" s="16"/>
      <c r="E468" s="47"/>
    </row>
    <row r="469" spans="2:5">
      <c r="B469" s="64"/>
      <c r="C469" s="79"/>
      <c r="D469" s="16"/>
      <c r="E469" s="47"/>
    </row>
    <row r="470" spans="2:5">
      <c r="B470" s="64"/>
      <c r="C470" s="79"/>
      <c r="D470" s="16"/>
      <c r="E470" s="47"/>
    </row>
    <row r="471" spans="2:5">
      <c r="B471" s="64"/>
      <c r="C471" s="79"/>
      <c r="D471" s="16"/>
      <c r="E471" s="47"/>
    </row>
    <row r="472" spans="2:5">
      <c r="B472" s="64"/>
      <c r="C472" s="79"/>
      <c r="D472" s="16"/>
      <c r="E472" s="47"/>
    </row>
    <row r="473" spans="2:5">
      <c r="B473" s="64"/>
      <c r="C473" s="79"/>
      <c r="D473" s="16"/>
      <c r="E473" s="47"/>
    </row>
    <row r="474" spans="2:5">
      <c r="B474" s="64"/>
      <c r="C474" s="79"/>
      <c r="D474" s="16"/>
      <c r="E474" s="47"/>
    </row>
    <row r="475" spans="2:5">
      <c r="B475" s="64"/>
      <c r="C475" s="79"/>
      <c r="D475" s="16"/>
      <c r="E475" s="47"/>
    </row>
    <row r="476" spans="2:5">
      <c r="B476" s="64"/>
      <c r="C476" s="79"/>
      <c r="D476" s="16"/>
      <c r="E476" s="47"/>
    </row>
    <row r="477" spans="2:5">
      <c r="B477" s="64"/>
      <c r="C477" s="79"/>
      <c r="D477" s="16"/>
      <c r="E477" s="47"/>
    </row>
    <row r="478" spans="2:5">
      <c r="B478" s="64"/>
      <c r="C478" s="79"/>
      <c r="D478" s="16"/>
      <c r="E478" s="47"/>
    </row>
    <row r="479" spans="2:5">
      <c r="B479" s="64"/>
      <c r="C479" s="79"/>
      <c r="D479" s="16"/>
      <c r="E479" s="47"/>
    </row>
    <row r="480" spans="2:5">
      <c r="B480" s="64"/>
      <c r="C480" s="79"/>
      <c r="D480" s="16"/>
      <c r="E480" s="47"/>
    </row>
    <row r="481" spans="2:5">
      <c r="B481" s="64"/>
      <c r="C481" s="79"/>
      <c r="D481" s="16"/>
      <c r="E481" s="47"/>
    </row>
    <row r="482" spans="2:5">
      <c r="B482" s="64"/>
      <c r="C482" s="79"/>
      <c r="D482" s="16"/>
      <c r="E482" s="47"/>
    </row>
    <row r="483" spans="2:5">
      <c r="B483" s="64"/>
      <c r="C483" s="79"/>
      <c r="D483" s="16"/>
      <c r="E483" s="47"/>
    </row>
    <row r="484" spans="2:5">
      <c r="B484" s="64"/>
      <c r="C484" s="79"/>
      <c r="D484" s="16"/>
      <c r="E484" s="47"/>
    </row>
    <row r="485" spans="2:5">
      <c r="B485" s="64"/>
      <c r="C485" s="79"/>
      <c r="D485" s="16"/>
      <c r="E485" s="47"/>
    </row>
    <row r="486" spans="2:5">
      <c r="B486" s="64"/>
      <c r="C486" s="79"/>
      <c r="D486" s="16"/>
      <c r="E486" s="47"/>
    </row>
    <row r="487" spans="2:5">
      <c r="B487" s="64"/>
      <c r="C487" s="79"/>
      <c r="D487" s="16"/>
      <c r="E487" s="47"/>
    </row>
    <row r="488" spans="2:5">
      <c r="B488" s="64"/>
      <c r="C488" s="79"/>
      <c r="D488" s="16"/>
      <c r="E488" s="47"/>
    </row>
    <row r="489" spans="2:5">
      <c r="B489" s="64"/>
      <c r="C489" s="79"/>
      <c r="D489" s="16"/>
      <c r="E489" s="47"/>
    </row>
    <row r="490" spans="2:5">
      <c r="B490" s="64"/>
      <c r="C490" s="79"/>
      <c r="D490" s="16"/>
      <c r="E490" s="47"/>
    </row>
    <row r="491" spans="2:5">
      <c r="B491" s="64"/>
      <c r="C491" s="79"/>
      <c r="D491" s="16"/>
      <c r="E491" s="47"/>
    </row>
    <row r="492" spans="2:5">
      <c r="B492" s="64"/>
      <c r="C492" s="79"/>
      <c r="D492" s="16"/>
      <c r="E492" s="47"/>
    </row>
    <row r="493" spans="2:5">
      <c r="B493" s="64"/>
      <c r="C493" s="79"/>
      <c r="D493" s="16"/>
      <c r="E493" s="47"/>
    </row>
    <row r="494" spans="2:5">
      <c r="B494" s="64"/>
      <c r="C494" s="79"/>
      <c r="D494" s="16"/>
      <c r="E494" s="47"/>
    </row>
    <row r="495" spans="2:5">
      <c r="B495" s="64"/>
      <c r="C495" s="79"/>
      <c r="D495" s="16"/>
      <c r="E495" s="47"/>
    </row>
    <row r="496" spans="2:5">
      <c r="B496" s="64"/>
      <c r="C496" s="79"/>
      <c r="D496" s="16"/>
      <c r="E496" s="47"/>
    </row>
    <row r="497" spans="2:5">
      <c r="B497" s="64"/>
      <c r="C497" s="79"/>
      <c r="D497" s="16"/>
      <c r="E497" s="47"/>
    </row>
    <row r="498" spans="2:5">
      <c r="B498" s="64"/>
      <c r="C498" s="79"/>
      <c r="D498" s="16"/>
      <c r="E498" s="47"/>
    </row>
    <row r="499" spans="2:5">
      <c r="B499" s="64"/>
      <c r="C499" s="79"/>
      <c r="D499" s="16"/>
      <c r="E499" s="47"/>
    </row>
    <row r="500" spans="2:5">
      <c r="B500" s="64"/>
      <c r="C500" s="79"/>
      <c r="D500" s="16"/>
      <c r="E500" s="47"/>
    </row>
    <row r="501" spans="2:5">
      <c r="B501" s="64"/>
      <c r="C501" s="79"/>
      <c r="D501" s="16"/>
      <c r="E501" s="47"/>
    </row>
    <row r="502" spans="2:5">
      <c r="B502" s="64"/>
      <c r="C502" s="79"/>
      <c r="D502" s="16"/>
      <c r="E502" s="47"/>
    </row>
    <row r="503" spans="2:5">
      <c r="B503" s="64"/>
      <c r="C503" s="79"/>
      <c r="D503" s="16"/>
      <c r="E503" s="47"/>
    </row>
    <row r="504" spans="2:5">
      <c r="B504" s="64"/>
      <c r="C504" s="79"/>
      <c r="D504" s="16"/>
      <c r="E504" s="47"/>
    </row>
    <row r="505" spans="2:5">
      <c r="B505" s="64"/>
      <c r="C505" s="79"/>
      <c r="D505" s="16"/>
      <c r="E505" s="47"/>
    </row>
    <row r="506" spans="2:5">
      <c r="B506" s="64"/>
      <c r="C506" s="79"/>
      <c r="D506" s="16"/>
      <c r="E506" s="47"/>
    </row>
    <row r="507" spans="2:5">
      <c r="B507" s="64"/>
      <c r="C507" s="79"/>
      <c r="D507" s="16"/>
      <c r="E507" s="47"/>
    </row>
    <row r="508" spans="2:5">
      <c r="B508" s="64"/>
      <c r="C508" s="79"/>
      <c r="D508" s="16"/>
      <c r="E508" s="47"/>
    </row>
    <row r="509" spans="2:5">
      <c r="B509" s="64"/>
      <c r="C509" s="79"/>
      <c r="D509" s="16"/>
      <c r="E509" s="47"/>
    </row>
    <row r="510" spans="2:5">
      <c r="B510" s="64"/>
      <c r="C510" s="79"/>
      <c r="D510" s="16"/>
      <c r="E510" s="47"/>
    </row>
    <row r="511" spans="2:5">
      <c r="B511" s="64"/>
      <c r="C511" s="79"/>
      <c r="D511" s="16"/>
      <c r="E511" s="47"/>
    </row>
    <row r="512" spans="2:5">
      <c r="B512" s="64"/>
      <c r="C512" s="79"/>
      <c r="D512" s="16"/>
      <c r="E512" s="47"/>
    </row>
    <row r="513" spans="2:5">
      <c r="B513" s="64"/>
      <c r="C513" s="79"/>
      <c r="D513" s="16"/>
      <c r="E513" s="47"/>
    </row>
    <row r="514" spans="2:5">
      <c r="B514" s="64"/>
      <c r="C514" s="79"/>
      <c r="D514" s="16"/>
      <c r="E514" s="47"/>
    </row>
    <row r="515" spans="2:5">
      <c r="B515" s="64"/>
      <c r="C515" s="79"/>
      <c r="D515" s="16"/>
      <c r="E515" s="47"/>
    </row>
    <row r="516" spans="2:5">
      <c r="B516" s="64"/>
      <c r="C516" s="79"/>
      <c r="D516" s="16"/>
      <c r="E516" s="47"/>
    </row>
    <row r="517" spans="2:5">
      <c r="B517" s="64"/>
      <c r="C517" s="79"/>
      <c r="D517" s="16"/>
      <c r="E517" s="47"/>
    </row>
    <row r="518" spans="2:5">
      <c r="B518" s="64"/>
      <c r="C518" s="79"/>
      <c r="D518" s="16"/>
      <c r="E518" s="47"/>
    </row>
    <row r="519" spans="2:5">
      <c r="B519" s="64"/>
      <c r="C519" s="79"/>
      <c r="D519" s="16"/>
      <c r="E519" s="47"/>
    </row>
    <row r="520" spans="2:5">
      <c r="B520" s="64"/>
      <c r="C520" s="79"/>
      <c r="D520" s="16"/>
      <c r="E520" s="47"/>
    </row>
    <row r="521" spans="2:5">
      <c r="B521" s="64"/>
      <c r="C521" s="79"/>
      <c r="D521" s="16"/>
      <c r="E521" s="47"/>
    </row>
    <row r="522" spans="2:5">
      <c r="B522" s="64"/>
      <c r="C522" s="79"/>
      <c r="D522" s="16"/>
      <c r="E522" s="47"/>
    </row>
    <row r="523" spans="2:5">
      <c r="B523" s="64"/>
      <c r="C523" s="79"/>
      <c r="D523" s="16"/>
      <c r="E523" s="47"/>
    </row>
    <row r="524" spans="2:5">
      <c r="B524" s="64"/>
      <c r="C524" s="79"/>
      <c r="D524" s="16"/>
      <c r="E524" s="47"/>
    </row>
    <row r="525" spans="2:5">
      <c r="B525" s="64"/>
      <c r="C525" s="79"/>
      <c r="D525" s="16"/>
      <c r="E525" s="47"/>
    </row>
    <row r="526" spans="2:5">
      <c r="B526" s="64"/>
      <c r="C526" s="79"/>
      <c r="D526" s="16"/>
      <c r="E526" s="47"/>
    </row>
    <row r="527" spans="2:5">
      <c r="B527" s="64"/>
      <c r="C527" s="79"/>
      <c r="D527" s="16"/>
      <c r="E527" s="47"/>
    </row>
    <row r="528" spans="2:5">
      <c r="B528" s="64"/>
      <c r="C528" s="79"/>
      <c r="D528" s="16"/>
      <c r="E528" s="47"/>
    </row>
    <row r="529" spans="2:5">
      <c r="B529" s="64"/>
      <c r="C529" s="79"/>
      <c r="D529" s="16"/>
      <c r="E529" s="47"/>
    </row>
    <row r="530" spans="2:5">
      <c r="B530" s="64"/>
      <c r="C530" s="79"/>
      <c r="D530" s="16"/>
      <c r="E530" s="47"/>
    </row>
    <row r="531" spans="2:5">
      <c r="B531" s="64"/>
      <c r="C531" s="79"/>
      <c r="D531" s="16"/>
      <c r="E531" s="47"/>
    </row>
    <row r="532" spans="2:5">
      <c r="B532" s="64"/>
      <c r="C532" s="79"/>
      <c r="D532" s="16"/>
      <c r="E532" s="47"/>
    </row>
    <row r="533" spans="2:5">
      <c r="B533" s="64"/>
      <c r="C533" s="79"/>
      <c r="D533" s="16"/>
      <c r="E533" s="47"/>
    </row>
    <row r="534" spans="2:5">
      <c r="B534" s="64"/>
      <c r="C534" s="79"/>
      <c r="D534" s="16"/>
      <c r="E534" s="47"/>
    </row>
    <row r="535" spans="2:5">
      <c r="B535" s="64"/>
      <c r="C535" s="79"/>
      <c r="D535" s="16"/>
      <c r="E535" s="47"/>
    </row>
    <row r="536" spans="2:5">
      <c r="B536" s="64"/>
      <c r="C536" s="79"/>
      <c r="D536" s="16"/>
      <c r="E536" s="47"/>
    </row>
    <row r="537" spans="2:5">
      <c r="B537" s="64"/>
      <c r="C537" s="79"/>
      <c r="D537" s="16"/>
      <c r="E537" s="47"/>
    </row>
    <row r="538" spans="2:5">
      <c r="B538" s="64"/>
      <c r="C538" s="79"/>
      <c r="D538" s="16"/>
      <c r="E538" s="47"/>
    </row>
    <row r="539" spans="2:5">
      <c r="B539" s="64"/>
      <c r="C539" s="79"/>
      <c r="D539" s="16"/>
      <c r="E539" s="47"/>
    </row>
    <row r="540" spans="2:5">
      <c r="B540" s="64"/>
      <c r="C540" s="79"/>
      <c r="D540" s="16"/>
      <c r="E540" s="47"/>
    </row>
    <row r="541" spans="2:5">
      <c r="B541" s="64"/>
      <c r="C541" s="79"/>
      <c r="D541" s="16"/>
      <c r="E541" s="47"/>
    </row>
    <row r="542" spans="2:5">
      <c r="B542" s="64"/>
      <c r="C542" s="79"/>
      <c r="D542" s="16"/>
      <c r="E542" s="47"/>
    </row>
    <row r="543" spans="2:5">
      <c r="B543" s="64"/>
      <c r="C543" s="79"/>
      <c r="D543" s="16"/>
      <c r="E543" s="47"/>
    </row>
    <row r="544" spans="2:5">
      <c r="B544" s="64"/>
      <c r="C544" s="79"/>
      <c r="D544" s="16"/>
      <c r="E544" s="47"/>
    </row>
    <row r="545" spans="2:5">
      <c r="B545" s="64"/>
      <c r="C545" s="79"/>
      <c r="D545" s="16"/>
      <c r="E545" s="47"/>
    </row>
    <row r="546" spans="2:5">
      <c r="B546" s="64"/>
      <c r="C546" s="79"/>
      <c r="D546" s="16"/>
      <c r="E546" s="47"/>
    </row>
    <row r="547" spans="2:5">
      <c r="B547" s="64"/>
      <c r="C547" s="79"/>
      <c r="D547" s="16"/>
      <c r="E547" s="47"/>
    </row>
    <row r="548" spans="2:5">
      <c r="B548" s="64"/>
      <c r="C548" s="79"/>
      <c r="D548" s="16"/>
      <c r="E548" s="47"/>
    </row>
    <row r="549" spans="2:5">
      <c r="B549" s="64"/>
      <c r="C549" s="79"/>
      <c r="D549" s="16"/>
      <c r="E549" s="47"/>
    </row>
    <row r="550" spans="2:5">
      <c r="B550" s="64"/>
      <c r="C550" s="79"/>
      <c r="D550" s="16"/>
      <c r="E550" s="47"/>
    </row>
    <row r="551" spans="2:5">
      <c r="B551" s="64"/>
      <c r="C551" s="79"/>
      <c r="D551" s="16"/>
      <c r="E551" s="47"/>
    </row>
    <row r="552" spans="2:5">
      <c r="B552" s="64"/>
      <c r="C552" s="79"/>
      <c r="D552" s="16"/>
      <c r="E552" s="47"/>
    </row>
    <row r="553" spans="2:5">
      <c r="B553" s="64"/>
      <c r="C553" s="79"/>
      <c r="D553" s="16"/>
      <c r="E553" s="47"/>
    </row>
    <row r="554" spans="2:5">
      <c r="B554" s="64"/>
      <c r="C554" s="79"/>
      <c r="D554" s="16"/>
      <c r="E554" s="47"/>
    </row>
    <row r="555" spans="2:5">
      <c r="B555" s="64"/>
      <c r="C555" s="79"/>
      <c r="D555" s="16"/>
      <c r="E555" s="47"/>
    </row>
    <row r="556" spans="2:5">
      <c r="B556" s="64"/>
      <c r="C556" s="79"/>
      <c r="D556" s="16"/>
      <c r="E556" s="47"/>
    </row>
    <row r="557" spans="2:5">
      <c r="B557" s="64"/>
      <c r="C557" s="79"/>
      <c r="D557" s="16"/>
      <c r="E557" s="47"/>
    </row>
    <row r="558" spans="2:5">
      <c r="B558" s="64"/>
      <c r="C558" s="79"/>
      <c r="D558" s="16"/>
      <c r="E558" s="47"/>
    </row>
    <row r="559" spans="2:5">
      <c r="B559" s="64"/>
      <c r="C559" s="79"/>
      <c r="D559" s="16"/>
      <c r="E559" s="47"/>
    </row>
    <row r="560" spans="2:5">
      <c r="B560" s="64"/>
      <c r="C560" s="79"/>
      <c r="D560" s="16"/>
      <c r="E560" s="47"/>
    </row>
    <row r="561" spans="2:5">
      <c r="B561" s="64"/>
      <c r="C561" s="79"/>
      <c r="D561" s="16"/>
      <c r="E561" s="47"/>
    </row>
    <row r="562" spans="2:5">
      <c r="B562" s="64"/>
      <c r="C562" s="79"/>
      <c r="D562" s="16"/>
      <c r="E562" s="47"/>
    </row>
    <row r="563" spans="2:5">
      <c r="B563" s="64"/>
      <c r="C563" s="79"/>
      <c r="D563" s="16"/>
      <c r="E563" s="47"/>
    </row>
    <row r="564" spans="2:5">
      <c r="B564" s="64"/>
      <c r="C564" s="79"/>
      <c r="D564" s="16"/>
      <c r="E564" s="47"/>
    </row>
    <row r="565" spans="2:5">
      <c r="B565" s="64"/>
      <c r="C565" s="79"/>
      <c r="D565" s="16"/>
      <c r="E565" s="47"/>
    </row>
    <row r="566" spans="2:5">
      <c r="B566" s="64"/>
      <c r="C566" s="79"/>
      <c r="D566" s="16"/>
      <c r="E566" s="47"/>
    </row>
    <row r="567" spans="2:5">
      <c r="B567" s="64"/>
      <c r="C567" s="79"/>
      <c r="D567" s="16"/>
      <c r="E567" s="47"/>
    </row>
    <row r="568" spans="2:5">
      <c r="B568" s="64"/>
      <c r="C568" s="79"/>
      <c r="D568" s="16"/>
      <c r="E568" s="47"/>
    </row>
    <row r="569" spans="2:5">
      <c r="B569" s="64"/>
      <c r="C569" s="79"/>
      <c r="D569" s="16"/>
      <c r="E569" s="47"/>
    </row>
    <row r="570" spans="2:5">
      <c r="B570" s="64"/>
      <c r="C570" s="79"/>
      <c r="D570" s="16"/>
      <c r="E570" s="47"/>
    </row>
    <row r="571" spans="2:5">
      <c r="B571" s="64"/>
      <c r="C571" s="79"/>
      <c r="D571" s="16"/>
      <c r="E571" s="47"/>
    </row>
    <row r="572" spans="2:5">
      <c r="B572" s="64"/>
      <c r="C572" s="79"/>
      <c r="D572" s="16"/>
      <c r="E572" s="47"/>
    </row>
    <row r="573" spans="2:5">
      <c r="B573" s="64"/>
      <c r="C573" s="79"/>
      <c r="D573" s="16"/>
      <c r="E573" s="47"/>
    </row>
    <row r="574" spans="2:5">
      <c r="B574" s="64"/>
      <c r="C574" s="79"/>
      <c r="D574" s="16"/>
      <c r="E574" s="47"/>
    </row>
    <row r="575" spans="2:5">
      <c r="B575" s="64"/>
      <c r="C575" s="79"/>
      <c r="D575" s="16"/>
      <c r="E575" s="47"/>
    </row>
    <row r="576" spans="2:5">
      <c r="B576" s="64"/>
      <c r="C576" s="79"/>
      <c r="D576" s="16"/>
      <c r="E576" s="47"/>
    </row>
    <row r="577" spans="2:5">
      <c r="B577" s="64"/>
      <c r="C577" s="79"/>
      <c r="D577" s="16"/>
      <c r="E577" s="47"/>
    </row>
    <row r="578" spans="2:5">
      <c r="B578" s="64"/>
      <c r="C578" s="79"/>
      <c r="D578" s="16"/>
      <c r="E578" s="47"/>
    </row>
    <row r="579" spans="2:5">
      <c r="B579" s="64"/>
      <c r="C579" s="79"/>
      <c r="D579" s="16"/>
      <c r="E579" s="47"/>
    </row>
    <row r="580" spans="2:5">
      <c r="B580" s="64"/>
      <c r="C580" s="79"/>
      <c r="D580" s="16"/>
      <c r="E580" s="47"/>
    </row>
    <row r="581" spans="2:5">
      <c r="B581" s="64"/>
      <c r="C581" s="79"/>
      <c r="D581" s="16"/>
      <c r="E581" s="47"/>
    </row>
    <row r="582" spans="2:5">
      <c r="B582" s="64"/>
      <c r="C582" s="79"/>
      <c r="D582" s="16"/>
      <c r="E582" s="47"/>
    </row>
    <row r="583" spans="2:5">
      <c r="B583" s="64"/>
      <c r="C583" s="79"/>
      <c r="D583" s="16"/>
      <c r="E583" s="47"/>
    </row>
    <row r="584" spans="2:5">
      <c r="B584" s="64"/>
      <c r="C584" s="79"/>
      <c r="D584" s="16"/>
      <c r="E584" s="47"/>
    </row>
    <row r="585" spans="2:5">
      <c r="B585" s="64"/>
      <c r="C585" s="79"/>
      <c r="D585" s="16"/>
      <c r="E585" s="47"/>
    </row>
    <row r="586" spans="2:5">
      <c r="B586" s="64"/>
      <c r="C586" s="79"/>
      <c r="D586" s="16"/>
      <c r="E586" s="47"/>
    </row>
    <row r="587" spans="2:5">
      <c r="B587" s="64"/>
      <c r="C587" s="79"/>
      <c r="D587" s="16"/>
      <c r="E587" s="47"/>
    </row>
    <row r="588" spans="2:5">
      <c r="B588" s="64"/>
      <c r="C588" s="79"/>
      <c r="D588" s="16"/>
      <c r="E588" s="47"/>
    </row>
    <row r="589" spans="2:5">
      <c r="B589" s="64"/>
      <c r="C589" s="79"/>
      <c r="D589" s="16"/>
      <c r="E589" s="47"/>
    </row>
    <row r="590" spans="2:5">
      <c r="B590" s="64"/>
      <c r="C590" s="79"/>
      <c r="D590" s="16"/>
      <c r="E590" s="47"/>
    </row>
    <row r="591" spans="2:5">
      <c r="B591" s="64"/>
      <c r="C591" s="79"/>
      <c r="D591" s="16"/>
      <c r="E591" s="47"/>
    </row>
    <row r="592" spans="2:5">
      <c r="B592" s="64"/>
      <c r="C592" s="79"/>
      <c r="D592" s="16"/>
      <c r="E592" s="47"/>
    </row>
    <row r="593" spans="2:5">
      <c r="B593" s="64"/>
      <c r="C593" s="79"/>
      <c r="D593" s="16"/>
      <c r="E593" s="47"/>
    </row>
    <row r="594" spans="2:5">
      <c r="B594" s="64"/>
      <c r="C594" s="79"/>
      <c r="D594" s="16"/>
      <c r="E594" s="47"/>
    </row>
    <row r="595" spans="2:5">
      <c r="B595" s="64"/>
      <c r="C595" s="79"/>
      <c r="D595" s="16"/>
      <c r="E595" s="47"/>
    </row>
    <row r="596" spans="2:5">
      <c r="B596" s="64"/>
      <c r="C596" s="79"/>
      <c r="D596" s="16"/>
      <c r="E596" s="47"/>
    </row>
    <row r="597" spans="2:5">
      <c r="B597" s="64"/>
      <c r="C597" s="79"/>
      <c r="D597" s="16"/>
      <c r="E597" s="47"/>
    </row>
    <row r="598" spans="2:5">
      <c r="B598" s="64"/>
      <c r="C598" s="79"/>
      <c r="D598" s="16"/>
      <c r="E598" s="47"/>
    </row>
    <row r="599" spans="2:5">
      <c r="B599" s="64"/>
      <c r="C599" s="79"/>
      <c r="D599" s="16"/>
      <c r="E599" s="47"/>
    </row>
    <row r="600" spans="2:5">
      <c r="B600" s="64"/>
      <c r="C600" s="79"/>
      <c r="D600" s="16"/>
      <c r="E600" s="47"/>
    </row>
    <row r="601" spans="2:5">
      <c r="B601" s="64"/>
      <c r="C601" s="79"/>
      <c r="D601" s="16"/>
      <c r="E601" s="47"/>
    </row>
    <row r="602" spans="2:5">
      <c r="B602" s="64"/>
      <c r="C602" s="79"/>
      <c r="D602" s="16"/>
      <c r="E602" s="47"/>
    </row>
    <row r="603" spans="2:5">
      <c r="B603" s="64"/>
      <c r="C603" s="79"/>
      <c r="D603" s="16"/>
      <c r="E603" s="47"/>
    </row>
    <row r="604" spans="2:5">
      <c r="B604" s="64"/>
      <c r="C604" s="79"/>
      <c r="D604" s="16"/>
      <c r="E604" s="47"/>
    </row>
    <row r="605" spans="2:5">
      <c r="B605" s="64"/>
      <c r="C605" s="79"/>
      <c r="D605" s="16"/>
      <c r="E605" s="47"/>
    </row>
    <row r="606" spans="2:5">
      <c r="B606" s="64"/>
      <c r="C606" s="79"/>
      <c r="D606" s="16"/>
      <c r="E606" s="47"/>
    </row>
    <row r="607" spans="2:5">
      <c r="B607" s="64"/>
      <c r="C607" s="79"/>
      <c r="D607" s="16"/>
      <c r="E607" s="47"/>
    </row>
    <row r="608" spans="2:5">
      <c r="B608" s="64"/>
      <c r="C608" s="79"/>
      <c r="D608" s="16"/>
      <c r="E608" s="47"/>
    </row>
    <row r="609" spans="2:5">
      <c r="B609" s="64"/>
      <c r="C609" s="79"/>
      <c r="D609" s="16"/>
      <c r="E609" s="47"/>
    </row>
    <row r="610" spans="2:5">
      <c r="B610" s="64"/>
      <c r="C610" s="79"/>
      <c r="D610" s="16"/>
      <c r="E610" s="47"/>
    </row>
    <row r="611" spans="2:5">
      <c r="B611" s="64"/>
      <c r="C611" s="79"/>
      <c r="D611" s="16"/>
      <c r="E611" s="47"/>
    </row>
    <row r="612" spans="2:5">
      <c r="B612" s="64"/>
      <c r="C612" s="79"/>
      <c r="D612" s="16"/>
      <c r="E612" s="47"/>
    </row>
    <row r="613" spans="2:5">
      <c r="B613" s="64"/>
      <c r="C613" s="79"/>
      <c r="D613" s="16"/>
      <c r="E613" s="47"/>
    </row>
    <row r="614" spans="2:5">
      <c r="B614" s="64"/>
      <c r="C614" s="79"/>
      <c r="D614" s="16"/>
      <c r="E614" s="47"/>
    </row>
    <row r="615" spans="2:5">
      <c r="B615" s="64"/>
      <c r="C615" s="79"/>
      <c r="D615" s="16"/>
      <c r="E615" s="47"/>
    </row>
    <row r="616" spans="2:5">
      <c r="B616" s="64"/>
      <c r="C616" s="79"/>
      <c r="D616" s="16"/>
      <c r="E616" s="47"/>
    </row>
    <row r="617" spans="2:5">
      <c r="B617" s="64"/>
      <c r="C617" s="79"/>
      <c r="D617" s="16"/>
      <c r="E617" s="47"/>
    </row>
    <row r="618" spans="2:5">
      <c r="B618" s="64"/>
      <c r="C618" s="79"/>
      <c r="D618" s="16"/>
      <c r="E618" s="47"/>
    </row>
    <row r="619" spans="2:5">
      <c r="B619" s="64"/>
      <c r="C619" s="79"/>
      <c r="D619" s="16"/>
      <c r="E619" s="47"/>
    </row>
    <row r="620" spans="2:5">
      <c r="B620" s="64"/>
      <c r="C620" s="79"/>
      <c r="D620" s="16"/>
      <c r="E620" s="47"/>
    </row>
    <row r="621" spans="2:5">
      <c r="B621" s="64"/>
      <c r="C621" s="79"/>
      <c r="D621" s="16"/>
      <c r="E621" s="47"/>
    </row>
    <row r="622" spans="2:5">
      <c r="B622" s="64"/>
      <c r="C622" s="79"/>
      <c r="D622" s="16"/>
      <c r="E622" s="47"/>
    </row>
    <row r="623" spans="2:5">
      <c r="B623" s="64"/>
      <c r="C623" s="79"/>
      <c r="D623" s="16"/>
      <c r="E623" s="47"/>
    </row>
    <row r="624" spans="2:5">
      <c r="B624" s="64"/>
      <c r="C624" s="79"/>
      <c r="D624" s="16"/>
      <c r="E624" s="47"/>
    </row>
    <row r="625" spans="2:5">
      <c r="B625" s="64"/>
      <c r="C625" s="79"/>
      <c r="D625" s="16"/>
      <c r="E625" s="47"/>
    </row>
    <row r="626" spans="2:5">
      <c r="B626" s="64"/>
      <c r="C626" s="79"/>
      <c r="D626" s="16"/>
      <c r="E626" s="47"/>
    </row>
    <row r="627" spans="2:5">
      <c r="B627" s="64"/>
      <c r="C627" s="79"/>
      <c r="D627" s="16"/>
      <c r="E627" s="47"/>
    </row>
    <row r="628" spans="2:5">
      <c r="B628" s="64"/>
      <c r="C628" s="79"/>
      <c r="D628" s="16"/>
      <c r="E628" s="47"/>
    </row>
    <row r="629" spans="2:5">
      <c r="B629" s="64"/>
      <c r="C629" s="79"/>
      <c r="D629" s="16"/>
      <c r="E629" s="47"/>
    </row>
    <row r="630" spans="2:5">
      <c r="B630" s="64"/>
      <c r="C630" s="79"/>
      <c r="D630" s="16"/>
      <c r="E630" s="47"/>
    </row>
    <row r="631" spans="2:5">
      <c r="B631" s="64"/>
      <c r="C631" s="79"/>
      <c r="D631" s="16"/>
      <c r="E631" s="47"/>
    </row>
    <row r="632" spans="2:5">
      <c r="B632" s="64"/>
      <c r="C632" s="79"/>
      <c r="D632" s="16"/>
      <c r="E632" s="47"/>
    </row>
    <row r="633" spans="2:5">
      <c r="B633" s="64"/>
      <c r="C633" s="79"/>
      <c r="D633" s="16"/>
      <c r="E633" s="47"/>
    </row>
    <row r="634" spans="2:5">
      <c r="B634" s="64"/>
      <c r="C634" s="79"/>
      <c r="D634" s="16"/>
      <c r="E634" s="47"/>
    </row>
    <row r="635" spans="2:5">
      <c r="B635" s="64"/>
      <c r="C635" s="79"/>
      <c r="D635" s="16"/>
      <c r="E635" s="47"/>
    </row>
    <row r="636" spans="2:5">
      <c r="B636" s="64"/>
      <c r="C636" s="79"/>
      <c r="D636" s="16"/>
      <c r="E636" s="47"/>
    </row>
    <row r="637" spans="2:5">
      <c r="B637" s="64"/>
      <c r="C637" s="79"/>
      <c r="D637" s="16"/>
      <c r="E637" s="47"/>
    </row>
    <row r="638" spans="2:5">
      <c r="B638" s="64"/>
      <c r="C638" s="79"/>
      <c r="D638" s="16"/>
      <c r="E638" s="47"/>
    </row>
    <row r="639" spans="2:5">
      <c r="B639" s="64"/>
      <c r="C639" s="79"/>
      <c r="D639" s="16"/>
      <c r="E639" s="47"/>
    </row>
    <row r="640" spans="2:5">
      <c r="B640" s="64"/>
      <c r="C640" s="79"/>
      <c r="D640" s="16"/>
      <c r="E640" s="47"/>
    </row>
    <row r="641" spans="2:5">
      <c r="B641" s="64"/>
      <c r="C641" s="79"/>
      <c r="D641" s="16"/>
      <c r="E641" s="47"/>
    </row>
    <row r="642" spans="2:5">
      <c r="B642" s="64"/>
      <c r="C642" s="79"/>
      <c r="D642" s="16"/>
      <c r="E642" s="47"/>
    </row>
    <row r="643" spans="2:5">
      <c r="B643" s="64"/>
      <c r="C643" s="79"/>
      <c r="D643" s="16"/>
      <c r="E643" s="47"/>
    </row>
    <row r="644" spans="2:5">
      <c r="B644" s="64"/>
      <c r="C644" s="79"/>
      <c r="D644" s="16"/>
      <c r="E644" s="47"/>
    </row>
    <row r="645" spans="2:5">
      <c r="B645" s="64"/>
      <c r="C645" s="79"/>
      <c r="D645" s="16"/>
      <c r="E645" s="47"/>
    </row>
    <row r="646" spans="2:5">
      <c r="B646" s="64"/>
      <c r="C646" s="79"/>
      <c r="D646" s="16"/>
      <c r="E646" s="47"/>
    </row>
    <row r="647" spans="2:5">
      <c r="B647" s="64"/>
      <c r="C647" s="79"/>
      <c r="D647" s="16"/>
      <c r="E647" s="47"/>
    </row>
    <row r="648" spans="2:5">
      <c r="B648" s="64"/>
      <c r="C648" s="79"/>
      <c r="D648" s="16"/>
      <c r="E648" s="47"/>
    </row>
    <row r="649" spans="2:5">
      <c r="B649" s="64"/>
      <c r="C649" s="79"/>
      <c r="D649" s="16"/>
      <c r="E649" s="47"/>
    </row>
    <row r="650" spans="2:5">
      <c r="B650" s="64"/>
      <c r="C650" s="79"/>
      <c r="D650" s="16"/>
      <c r="E650" s="47"/>
    </row>
    <row r="651" spans="2:5">
      <c r="B651" s="64"/>
      <c r="C651" s="79"/>
      <c r="D651" s="16"/>
      <c r="E651" s="47"/>
    </row>
    <row r="652" spans="2:5">
      <c r="B652" s="64"/>
      <c r="C652" s="79"/>
      <c r="D652" s="16"/>
      <c r="E652" s="47"/>
    </row>
    <row r="653" spans="2:5">
      <c r="B653" s="64"/>
      <c r="C653" s="79"/>
      <c r="D653" s="16"/>
      <c r="E653" s="47"/>
    </row>
    <row r="654" spans="2:5">
      <c r="B654" s="64"/>
      <c r="C654" s="79"/>
      <c r="D654" s="16"/>
      <c r="E654" s="47"/>
    </row>
    <row r="655" spans="2:5">
      <c r="B655" s="64"/>
      <c r="C655" s="79"/>
      <c r="D655" s="16"/>
      <c r="E655" s="47"/>
    </row>
    <row r="656" spans="2:5">
      <c r="B656" s="64"/>
      <c r="C656" s="79"/>
      <c r="D656" s="16"/>
      <c r="E656" s="47"/>
    </row>
    <row r="657" spans="2:5">
      <c r="B657" s="64"/>
      <c r="C657" s="79"/>
      <c r="D657" s="16"/>
      <c r="E657" s="47"/>
    </row>
    <row r="658" spans="2:5">
      <c r="B658" s="64"/>
      <c r="C658" s="79"/>
      <c r="D658" s="16"/>
      <c r="E658" s="47"/>
    </row>
    <row r="659" spans="2:5">
      <c r="B659" s="64"/>
      <c r="C659" s="79"/>
      <c r="D659" s="16"/>
      <c r="E659" s="47"/>
    </row>
    <row r="660" spans="2:5">
      <c r="B660" s="64"/>
      <c r="C660" s="79"/>
      <c r="D660" s="16"/>
      <c r="E660" s="47"/>
    </row>
    <row r="661" spans="2:5">
      <c r="B661" s="64"/>
      <c r="C661" s="79"/>
      <c r="D661" s="16"/>
      <c r="E661" s="47"/>
    </row>
    <row r="662" spans="2:5">
      <c r="B662" s="64"/>
      <c r="C662" s="79"/>
      <c r="D662" s="16"/>
      <c r="E662" s="47"/>
    </row>
    <row r="663" spans="2:5">
      <c r="B663" s="64"/>
      <c r="C663" s="79"/>
      <c r="D663" s="16"/>
      <c r="E663" s="47"/>
    </row>
    <row r="664" spans="2:5">
      <c r="B664" s="64"/>
      <c r="C664" s="79"/>
      <c r="D664" s="16"/>
      <c r="E664" s="47"/>
    </row>
    <row r="665" spans="2:5">
      <c r="B665" s="64"/>
      <c r="C665" s="79"/>
      <c r="D665" s="16"/>
      <c r="E665" s="47"/>
    </row>
    <row r="666" spans="2:5">
      <c r="B666" s="64"/>
      <c r="C666" s="79"/>
      <c r="D666" s="16"/>
      <c r="E666" s="47"/>
    </row>
    <row r="667" spans="2:5">
      <c r="B667" s="64"/>
      <c r="C667" s="79"/>
      <c r="D667" s="16"/>
      <c r="E667" s="47"/>
    </row>
    <row r="668" spans="2:5">
      <c r="B668" s="64"/>
      <c r="C668" s="79"/>
      <c r="D668" s="16"/>
      <c r="E668" s="47"/>
    </row>
    <row r="669" spans="2:5">
      <c r="B669" s="64"/>
      <c r="C669" s="79"/>
      <c r="D669" s="16"/>
      <c r="E669" s="47"/>
    </row>
    <row r="670" spans="2:5">
      <c r="B670" s="64"/>
      <c r="C670" s="79"/>
      <c r="D670" s="16"/>
      <c r="E670" s="47"/>
    </row>
    <row r="671" spans="2:5">
      <c r="B671" s="64"/>
      <c r="C671" s="79"/>
      <c r="D671" s="16"/>
      <c r="E671" s="47"/>
    </row>
    <row r="672" spans="2:5">
      <c r="B672" s="64"/>
      <c r="C672" s="79"/>
      <c r="D672" s="16"/>
      <c r="E672" s="47"/>
    </row>
    <row r="673" spans="2:5">
      <c r="B673" s="64"/>
      <c r="C673" s="79"/>
      <c r="D673" s="16"/>
      <c r="E673" s="47"/>
    </row>
    <row r="674" spans="2:5">
      <c r="B674" s="64"/>
      <c r="C674" s="79"/>
      <c r="D674" s="16"/>
      <c r="E674" s="47"/>
    </row>
    <row r="675" spans="2:5">
      <c r="B675" s="64"/>
      <c r="C675" s="79"/>
      <c r="D675" s="16"/>
      <c r="E675" s="47"/>
    </row>
    <row r="676" spans="2:5">
      <c r="B676" s="64"/>
      <c r="C676" s="79"/>
      <c r="D676" s="16"/>
      <c r="E676" s="47"/>
    </row>
    <row r="677" spans="2:5">
      <c r="B677" s="64"/>
      <c r="C677" s="79"/>
      <c r="D677" s="16"/>
      <c r="E677" s="47"/>
    </row>
    <row r="678" spans="2:5">
      <c r="B678" s="64"/>
      <c r="C678" s="79"/>
      <c r="D678" s="16"/>
      <c r="E678" s="47"/>
    </row>
    <row r="679" spans="2:5">
      <c r="B679" s="64"/>
      <c r="C679" s="79"/>
      <c r="D679" s="16"/>
      <c r="E679" s="47"/>
    </row>
    <row r="680" spans="2:5">
      <c r="B680" s="64"/>
      <c r="C680" s="79"/>
      <c r="D680" s="16"/>
      <c r="E680" s="47"/>
    </row>
    <row r="681" spans="2:5">
      <c r="B681" s="64"/>
      <c r="C681" s="79"/>
      <c r="D681" s="16"/>
      <c r="E681" s="47"/>
    </row>
    <row r="682" spans="2:5">
      <c r="B682" s="64"/>
      <c r="C682" s="79"/>
      <c r="D682" s="16"/>
      <c r="E682" s="47"/>
    </row>
    <row r="683" spans="2:5">
      <c r="B683" s="64"/>
      <c r="C683" s="79"/>
      <c r="D683" s="16"/>
      <c r="E683" s="47"/>
    </row>
    <row r="684" spans="2:5">
      <c r="B684" s="64"/>
      <c r="C684" s="79"/>
      <c r="D684" s="16"/>
      <c r="E684" s="47"/>
    </row>
    <row r="685" spans="2:5">
      <c r="B685" s="64"/>
      <c r="C685" s="79"/>
      <c r="D685" s="16"/>
      <c r="E685" s="47"/>
    </row>
    <row r="686" spans="2:5">
      <c r="B686" s="64"/>
      <c r="C686" s="79"/>
      <c r="D686" s="16"/>
      <c r="E686" s="47"/>
    </row>
    <row r="687" spans="2:5">
      <c r="B687" s="64"/>
      <c r="C687" s="79"/>
      <c r="D687" s="16"/>
      <c r="E687" s="47"/>
    </row>
    <row r="688" spans="2:5">
      <c r="B688" s="64"/>
      <c r="C688" s="79"/>
      <c r="D688" s="16"/>
      <c r="E688" s="47"/>
    </row>
    <row r="689" spans="2:5">
      <c r="B689" s="64"/>
      <c r="C689" s="79"/>
      <c r="D689" s="16"/>
      <c r="E689" s="47"/>
    </row>
    <row r="690" spans="2:5">
      <c r="B690" s="64"/>
      <c r="C690" s="79"/>
      <c r="D690" s="16"/>
      <c r="E690" s="47"/>
    </row>
    <row r="691" spans="2:5">
      <c r="B691" s="64"/>
      <c r="C691" s="79"/>
      <c r="D691" s="16"/>
      <c r="E691" s="47"/>
    </row>
    <row r="692" spans="2:5">
      <c r="B692" s="64"/>
      <c r="C692" s="79"/>
      <c r="D692" s="16"/>
      <c r="E692" s="47"/>
    </row>
    <row r="693" spans="2:5">
      <c r="B693" s="64"/>
      <c r="C693" s="79"/>
      <c r="D693" s="16"/>
      <c r="E693" s="47"/>
    </row>
    <row r="694" spans="2:5">
      <c r="B694" s="64"/>
      <c r="C694" s="79"/>
      <c r="D694" s="16"/>
      <c r="E694" s="47"/>
    </row>
    <row r="695" spans="2:5">
      <c r="B695" s="64"/>
      <c r="C695" s="79"/>
      <c r="D695" s="16"/>
      <c r="E695" s="47"/>
    </row>
    <row r="696" spans="2:5">
      <c r="B696" s="64"/>
      <c r="C696" s="79"/>
      <c r="D696" s="16"/>
      <c r="E696" s="47"/>
    </row>
    <row r="697" spans="2:5">
      <c r="B697" s="64"/>
      <c r="C697" s="79"/>
      <c r="D697" s="16"/>
      <c r="E697" s="47"/>
    </row>
    <row r="698" spans="2:5">
      <c r="B698" s="64"/>
      <c r="C698" s="79"/>
      <c r="D698" s="16"/>
      <c r="E698" s="47"/>
    </row>
    <row r="699" spans="2:5">
      <c r="B699" s="64"/>
      <c r="C699" s="79"/>
      <c r="D699" s="16"/>
      <c r="E699" s="47"/>
    </row>
    <row r="700" spans="2:5">
      <c r="B700" s="64"/>
      <c r="C700" s="79"/>
      <c r="D700" s="16"/>
      <c r="E700" s="47"/>
    </row>
    <row r="701" spans="2:5">
      <c r="B701" s="64"/>
      <c r="C701" s="79"/>
      <c r="D701" s="16"/>
      <c r="E701" s="47"/>
    </row>
    <row r="702" spans="2:5">
      <c r="B702" s="64"/>
      <c r="C702" s="79"/>
      <c r="D702" s="16"/>
      <c r="E702" s="47"/>
    </row>
    <row r="703" spans="2:5">
      <c r="B703" s="64"/>
      <c r="C703" s="79"/>
      <c r="D703" s="16"/>
      <c r="E703" s="47"/>
    </row>
    <row r="704" spans="2:5">
      <c r="B704" s="64"/>
      <c r="C704" s="79"/>
      <c r="D704" s="16"/>
      <c r="E704" s="47"/>
    </row>
    <row r="705" spans="2:5">
      <c r="B705" s="64"/>
      <c r="C705" s="79"/>
      <c r="D705" s="16"/>
      <c r="E705" s="47"/>
    </row>
    <row r="706" spans="2:5">
      <c r="B706" s="64"/>
      <c r="C706" s="79"/>
      <c r="D706" s="16"/>
      <c r="E706" s="47"/>
    </row>
    <row r="707" spans="2:5">
      <c r="B707" s="64"/>
      <c r="C707" s="79"/>
      <c r="D707" s="16"/>
      <c r="E707" s="47"/>
    </row>
    <row r="708" spans="2:5">
      <c r="B708" s="64"/>
      <c r="C708" s="79"/>
      <c r="D708" s="16"/>
      <c r="E708" s="47"/>
    </row>
    <row r="709" spans="2:5">
      <c r="B709" s="64"/>
      <c r="C709" s="79"/>
      <c r="D709" s="16"/>
      <c r="E709" s="47"/>
    </row>
    <row r="710" spans="2:5">
      <c r="B710" s="64"/>
      <c r="C710" s="79"/>
      <c r="D710" s="16"/>
      <c r="E710" s="47"/>
    </row>
    <row r="711" spans="2:5">
      <c r="B711" s="64"/>
      <c r="C711" s="79"/>
      <c r="D711" s="16"/>
      <c r="E711" s="47"/>
    </row>
    <row r="712" spans="2:5">
      <c r="B712" s="64"/>
      <c r="C712" s="79"/>
      <c r="D712" s="16"/>
      <c r="E712" s="47"/>
    </row>
    <row r="713" spans="2:5">
      <c r="B713" s="64"/>
      <c r="C713" s="79"/>
      <c r="D713" s="16"/>
      <c r="E713" s="47"/>
    </row>
    <row r="714" spans="2:5">
      <c r="B714" s="64"/>
      <c r="C714" s="79"/>
      <c r="D714" s="16"/>
      <c r="E714" s="47"/>
    </row>
    <row r="715" spans="2:5">
      <c r="B715" s="64"/>
      <c r="C715" s="79"/>
      <c r="D715" s="16"/>
      <c r="E715" s="47"/>
    </row>
    <row r="716" spans="2:5">
      <c r="B716" s="64"/>
      <c r="C716" s="79"/>
      <c r="D716" s="16"/>
      <c r="E716" s="47"/>
    </row>
    <row r="717" spans="2:5">
      <c r="B717" s="64"/>
      <c r="C717" s="79"/>
      <c r="D717" s="16"/>
      <c r="E717" s="47"/>
    </row>
    <row r="718" spans="2:5">
      <c r="B718" s="64"/>
      <c r="C718" s="79"/>
      <c r="D718" s="16"/>
      <c r="E718" s="47"/>
    </row>
    <row r="719" spans="2:5">
      <c r="B719" s="64"/>
      <c r="C719" s="79"/>
      <c r="D719" s="16"/>
      <c r="E719" s="47"/>
    </row>
    <row r="720" spans="2:5">
      <c r="B720" s="64"/>
      <c r="C720" s="79"/>
      <c r="D720" s="16"/>
      <c r="E720" s="47"/>
    </row>
    <row r="721" spans="2:5">
      <c r="B721" s="64"/>
      <c r="C721" s="79"/>
      <c r="D721" s="16"/>
      <c r="E721" s="47"/>
    </row>
    <row r="722" spans="2:5">
      <c r="B722" s="64"/>
      <c r="C722" s="79"/>
      <c r="D722" s="16"/>
      <c r="E722" s="47"/>
    </row>
    <row r="723" spans="2:5">
      <c r="B723" s="64"/>
      <c r="C723" s="79"/>
      <c r="D723" s="16"/>
      <c r="E723" s="47"/>
    </row>
    <row r="724" spans="2:5">
      <c r="B724" s="64"/>
      <c r="C724" s="79"/>
      <c r="D724" s="16"/>
      <c r="E724" s="47"/>
    </row>
    <row r="725" spans="2:5">
      <c r="B725" s="64"/>
      <c r="C725" s="79"/>
      <c r="D725" s="16"/>
      <c r="E725" s="47"/>
    </row>
    <row r="726" spans="2:5">
      <c r="B726" s="64"/>
      <c r="C726" s="79"/>
      <c r="D726" s="16"/>
      <c r="E726" s="47"/>
    </row>
    <row r="727" spans="2:5">
      <c r="B727" s="64"/>
      <c r="C727" s="79"/>
      <c r="D727" s="16"/>
      <c r="E727" s="47"/>
    </row>
    <row r="728" spans="2:5">
      <c r="B728" s="64"/>
      <c r="C728" s="79"/>
      <c r="D728" s="16"/>
      <c r="E728" s="47"/>
    </row>
    <row r="729" spans="2:5">
      <c r="B729" s="64"/>
      <c r="C729" s="79"/>
      <c r="D729" s="16"/>
      <c r="E729" s="47"/>
    </row>
    <row r="730" spans="2:5">
      <c r="B730" s="64"/>
      <c r="C730" s="79"/>
      <c r="D730" s="16"/>
      <c r="E730" s="47"/>
    </row>
    <row r="731" spans="2:5">
      <c r="B731" s="64"/>
      <c r="C731" s="79"/>
      <c r="D731" s="16"/>
      <c r="E731" s="47"/>
    </row>
    <row r="732" spans="2:5">
      <c r="B732" s="64"/>
      <c r="C732" s="79"/>
      <c r="D732" s="16"/>
      <c r="E732" s="47"/>
    </row>
    <row r="733" spans="2:5">
      <c r="B733" s="64"/>
      <c r="C733" s="79"/>
      <c r="D733" s="16"/>
      <c r="E733" s="47"/>
    </row>
    <row r="734" spans="2:5">
      <c r="B734" s="64"/>
      <c r="C734" s="79"/>
      <c r="D734" s="16"/>
      <c r="E734" s="47"/>
    </row>
    <row r="735" spans="2:5">
      <c r="B735" s="64"/>
      <c r="C735" s="79"/>
      <c r="D735" s="16"/>
      <c r="E735" s="47"/>
    </row>
    <row r="736" spans="2:5">
      <c r="B736" s="64"/>
      <c r="C736" s="79"/>
      <c r="D736" s="16"/>
      <c r="E736" s="47"/>
    </row>
    <row r="737" spans="2:5">
      <c r="B737" s="64"/>
      <c r="C737" s="79"/>
      <c r="D737" s="16"/>
      <c r="E737" s="47"/>
    </row>
    <row r="738" spans="2:5">
      <c r="B738" s="64"/>
      <c r="C738" s="79"/>
      <c r="D738" s="16"/>
      <c r="E738" s="47"/>
    </row>
    <row r="739" spans="2:5">
      <c r="B739" s="64"/>
      <c r="C739" s="79"/>
      <c r="D739" s="16"/>
      <c r="E739" s="47"/>
    </row>
    <row r="740" spans="2:5">
      <c r="B740" s="64"/>
      <c r="C740" s="79"/>
      <c r="D740" s="16"/>
      <c r="E740" s="47"/>
    </row>
    <row r="741" spans="2:5">
      <c r="B741" s="64"/>
      <c r="C741" s="79"/>
      <c r="D741" s="16"/>
      <c r="E741" s="47"/>
    </row>
    <row r="742" spans="2:5">
      <c r="B742" s="64"/>
      <c r="C742" s="79"/>
      <c r="D742" s="16"/>
      <c r="E742" s="47"/>
    </row>
    <row r="743" spans="2:5">
      <c r="B743" s="64"/>
      <c r="C743" s="79"/>
      <c r="D743" s="16"/>
      <c r="E743" s="47"/>
    </row>
    <row r="744" spans="2:5">
      <c r="B744" s="64"/>
      <c r="C744" s="79"/>
      <c r="D744" s="16"/>
      <c r="E744" s="47"/>
    </row>
    <row r="745" spans="2:5">
      <c r="B745" s="64"/>
      <c r="C745" s="79"/>
      <c r="D745" s="16"/>
      <c r="E745" s="47"/>
    </row>
    <row r="746" spans="2:5">
      <c r="B746" s="64"/>
      <c r="C746" s="79"/>
      <c r="D746" s="16"/>
      <c r="E746" s="47"/>
    </row>
    <row r="747" spans="2:5">
      <c r="B747" s="64"/>
      <c r="C747" s="79"/>
      <c r="D747" s="16"/>
      <c r="E747" s="47"/>
    </row>
    <row r="748" spans="2:5">
      <c r="B748" s="64"/>
      <c r="C748" s="79"/>
      <c r="D748" s="16"/>
      <c r="E748" s="47"/>
    </row>
    <row r="749" spans="2:5">
      <c r="B749" s="64"/>
      <c r="C749" s="79"/>
      <c r="D749" s="16"/>
      <c r="E749" s="47"/>
    </row>
    <row r="750" spans="2:5">
      <c r="B750" s="64"/>
      <c r="C750" s="79"/>
      <c r="D750" s="16"/>
      <c r="E750" s="47"/>
    </row>
    <row r="751" spans="2:5">
      <c r="B751" s="64"/>
      <c r="C751" s="79"/>
      <c r="D751" s="16"/>
      <c r="E751" s="47"/>
    </row>
    <row r="752" spans="2:5">
      <c r="B752" s="64"/>
      <c r="C752" s="79"/>
      <c r="D752" s="16"/>
      <c r="E752" s="47"/>
    </row>
    <row r="753" spans="2:5">
      <c r="B753" s="64"/>
      <c r="C753" s="79"/>
      <c r="D753" s="16"/>
      <c r="E753" s="47"/>
    </row>
    <row r="754" spans="2:5">
      <c r="B754" s="64"/>
      <c r="C754" s="79"/>
      <c r="D754" s="16"/>
      <c r="E754" s="47"/>
    </row>
    <row r="755" spans="2:5">
      <c r="B755" s="64"/>
      <c r="C755" s="79"/>
      <c r="D755" s="16"/>
      <c r="E755" s="47"/>
    </row>
    <row r="756" spans="2:5">
      <c r="B756" s="64"/>
      <c r="C756" s="79"/>
      <c r="D756" s="16"/>
      <c r="E756" s="47"/>
    </row>
    <row r="757" spans="2:5">
      <c r="B757" s="64"/>
      <c r="C757" s="79"/>
      <c r="D757" s="16"/>
      <c r="E757" s="47"/>
    </row>
    <row r="758" spans="2:5">
      <c r="B758" s="64"/>
      <c r="C758" s="79"/>
      <c r="D758" s="16"/>
      <c r="E758" s="47"/>
    </row>
    <row r="759" spans="2:5">
      <c r="B759" s="64"/>
      <c r="C759" s="79"/>
      <c r="D759" s="16"/>
      <c r="E759" s="47"/>
    </row>
    <row r="760" spans="2:5">
      <c r="B760" s="64"/>
      <c r="C760" s="79"/>
      <c r="D760" s="16"/>
      <c r="E760" s="47"/>
    </row>
    <row r="761" spans="2:5">
      <c r="B761" s="64"/>
      <c r="C761" s="79"/>
      <c r="D761" s="16"/>
      <c r="E761" s="47"/>
    </row>
    <row r="762" spans="2:5">
      <c r="B762" s="64"/>
      <c r="C762" s="79"/>
      <c r="D762" s="16"/>
      <c r="E762" s="47"/>
    </row>
    <row r="763" spans="2:5">
      <c r="B763" s="64"/>
      <c r="C763" s="79"/>
      <c r="D763" s="16"/>
      <c r="E763" s="47"/>
    </row>
    <row r="764" spans="2:5">
      <c r="B764" s="64"/>
      <c r="C764" s="79"/>
      <c r="D764" s="16"/>
      <c r="E764" s="47"/>
    </row>
    <row r="765" spans="2:5">
      <c r="B765" s="64"/>
      <c r="C765" s="79"/>
      <c r="D765" s="16"/>
      <c r="E765" s="47"/>
    </row>
    <row r="766" spans="2:5">
      <c r="B766" s="64"/>
      <c r="C766" s="79"/>
      <c r="D766" s="16"/>
      <c r="E766" s="47"/>
    </row>
    <row r="767" spans="2:5">
      <c r="B767" s="64"/>
      <c r="C767" s="79"/>
      <c r="D767" s="16"/>
      <c r="E767" s="47"/>
    </row>
    <row r="768" spans="2:5">
      <c r="B768" s="64"/>
      <c r="C768" s="79"/>
      <c r="D768" s="16"/>
      <c r="E768" s="47"/>
    </row>
    <row r="769" spans="2:5">
      <c r="B769" s="64"/>
      <c r="C769" s="79"/>
      <c r="D769" s="16"/>
      <c r="E769" s="47"/>
    </row>
    <row r="770" spans="2:5">
      <c r="B770" s="64"/>
      <c r="C770" s="79"/>
      <c r="D770" s="16"/>
      <c r="E770" s="47"/>
    </row>
    <row r="771" spans="2:5">
      <c r="B771" s="64"/>
      <c r="C771" s="79"/>
      <c r="D771" s="16"/>
      <c r="E771" s="47"/>
    </row>
    <row r="772" spans="2:5">
      <c r="B772" s="64"/>
      <c r="C772" s="79"/>
      <c r="D772" s="16"/>
      <c r="E772" s="47"/>
    </row>
    <row r="773" spans="2:5">
      <c r="B773" s="64"/>
      <c r="C773" s="79"/>
      <c r="D773" s="16"/>
      <c r="E773" s="47"/>
    </row>
    <row r="774" spans="2:5">
      <c r="B774" s="64"/>
      <c r="C774" s="79"/>
      <c r="D774" s="16"/>
      <c r="E774" s="47"/>
    </row>
    <row r="775" spans="2:5">
      <c r="B775" s="64"/>
      <c r="C775" s="79"/>
      <c r="D775" s="16"/>
      <c r="E775" s="47"/>
    </row>
    <row r="776" spans="2:5">
      <c r="B776" s="64"/>
      <c r="C776" s="79"/>
      <c r="D776" s="16"/>
      <c r="E776" s="47"/>
    </row>
    <row r="777" spans="2:5">
      <c r="B777" s="64"/>
      <c r="C777" s="79"/>
      <c r="D777" s="16"/>
      <c r="E777" s="47"/>
    </row>
    <row r="778" spans="2:5">
      <c r="B778" s="64"/>
      <c r="C778" s="79"/>
      <c r="D778" s="16"/>
      <c r="E778" s="47"/>
    </row>
    <row r="779" spans="2:5">
      <c r="B779" s="64"/>
      <c r="C779" s="79"/>
      <c r="D779" s="16"/>
      <c r="E779" s="47"/>
    </row>
    <row r="780" spans="2:5">
      <c r="B780" s="64"/>
      <c r="C780" s="79"/>
      <c r="D780" s="16"/>
      <c r="E780" s="47"/>
    </row>
    <row r="781" spans="2:5">
      <c r="B781" s="64"/>
      <c r="C781" s="79"/>
      <c r="D781" s="16"/>
      <c r="E781" s="47"/>
    </row>
    <row r="782" spans="2:5">
      <c r="B782" s="64"/>
      <c r="C782" s="79"/>
      <c r="D782" s="16"/>
      <c r="E782" s="47"/>
    </row>
    <row r="783" spans="2:5">
      <c r="B783" s="64"/>
      <c r="C783" s="79"/>
      <c r="D783" s="16"/>
      <c r="E783" s="47"/>
    </row>
    <row r="784" spans="2:5">
      <c r="B784" s="64"/>
      <c r="C784" s="79"/>
      <c r="D784" s="16"/>
      <c r="E784" s="47"/>
    </row>
    <row r="785" spans="2:5">
      <c r="B785" s="64"/>
      <c r="C785" s="79"/>
      <c r="D785" s="16"/>
      <c r="E785" s="47"/>
    </row>
    <row r="786" spans="2:5">
      <c r="B786" s="64"/>
      <c r="C786" s="79"/>
      <c r="D786" s="16"/>
      <c r="E786" s="47"/>
    </row>
    <row r="787" spans="2:5">
      <c r="B787" s="64"/>
      <c r="C787" s="79"/>
      <c r="D787" s="16"/>
      <c r="E787" s="47"/>
    </row>
    <row r="788" spans="2:5">
      <c r="B788" s="64"/>
      <c r="C788" s="79"/>
      <c r="D788" s="16"/>
      <c r="E788" s="47"/>
    </row>
    <row r="789" spans="2:5">
      <c r="B789" s="64"/>
      <c r="C789" s="79"/>
      <c r="D789" s="16"/>
      <c r="E789" s="47"/>
    </row>
    <row r="790" spans="2:5">
      <c r="B790" s="64"/>
      <c r="C790" s="79"/>
      <c r="D790" s="16"/>
      <c r="E790" s="47"/>
    </row>
    <row r="791" spans="2:5">
      <c r="B791" s="64"/>
      <c r="C791" s="79"/>
      <c r="D791" s="16"/>
      <c r="E791" s="47"/>
    </row>
    <row r="792" spans="2:5">
      <c r="B792" s="64"/>
      <c r="C792" s="79"/>
      <c r="D792" s="16"/>
      <c r="E792" s="47"/>
    </row>
    <row r="793" spans="2:5">
      <c r="B793" s="64"/>
      <c r="C793" s="79"/>
      <c r="D793" s="16"/>
      <c r="E793" s="47"/>
    </row>
    <row r="794" spans="2:5">
      <c r="B794" s="64"/>
      <c r="C794" s="79"/>
      <c r="D794" s="16"/>
      <c r="E794" s="47"/>
    </row>
    <row r="795" spans="2:5">
      <c r="B795" s="64"/>
      <c r="C795" s="79"/>
      <c r="D795" s="16"/>
      <c r="E795" s="47"/>
    </row>
    <row r="796" spans="2:5">
      <c r="B796" s="64"/>
      <c r="C796" s="79"/>
      <c r="D796" s="16"/>
      <c r="E796" s="47"/>
    </row>
    <row r="797" spans="2:5">
      <c r="B797" s="64"/>
      <c r="C797" s="79"/>
      <c r="D797" s="16"/>
      <c r="E797" s="47"/>
    </row>
    <row r="798" spans="2:5">
      <c r="B798" s="64"/>
      <c r="C798" s="79"/>
      <c r="D798" s="16"/>
      <c r="E798" s="47"/>
    </row>
    <row r="799" spans="2:5">
      <c r="B799" s="64"/>
      <c r="C799" s="79"/>
      <c r="D799" s="16"/>
      <c r="E799" s="47"/>
    </row>
    <row r="800" spans="2:5">
      <c r="B800" s="64"/>
      <c r="C800" s="79"/>
      <c r="D800" s="16"/>
      <c r="E800" s="47"/>
    </row>
    <row r="801" spans="2:5">
      <c r="B801" s="64"/>
      <c r="C801" s="79"/>
      <c r="D801" s="16"/>
      <c r="E801" s="47"/>
    </row>
    <row r="802" spans="2:5">
      <c r="B802" s="64"/>
      <c r="C802" s="79"/>
      <c r="D802" s="16"/>
      <c r="E802" s="47"/>
    </row>
    <row r="803" spans="2:5">
      <c r="B803" s="64"/>
      <c r="C803" s="79"/>
      <c r="D803" s="16"/>
      <c r="E803" s="47"/>
    </row>
    <row r="804" spans="2:5">
      <c r="B804" s="64"/>
      <c r="C804" s="79"/>
      <c r="D804" s="16"/>
      <c r="E804" s="47"/>
    </row>
    <row r="805" spans="2:5">
      <c r="B805" s="64"/>
      <c r="C805" s="79"/>
      <c r="D805" s="16"/>
      <c r="E805" s="47"/>
    </row>
    <row r="806" spans="2:5">
      <c r="B806" s="64"/>
      <c r="C806" s="79"/>
      <c r="D806" s="16"/>
      <c r="E806" s="47"/>
    </row>
    <row r="807" spans="2:5">
      <c r="B807" s="64"/>
      <c r="C807" s="79"/>
      <c r="D807" s="16"/>
      <c r="E807" s="47"/>
    </row>
    <row r="808" spans="2:5">
      <c r="B808" s="64"/>
      <c r="C808" s="79"/>
      <c r="D808" s="16"/>
      <c r="E808" s="47"/>
    </row>
    <row r="809" spans="2:5">
      <c r="B809" s="64"/>
      <c r="C809" s="79"/>
      <c r="D809" s="16"/>
      <c r="E809" s="47"/>
    </row>
    <row r="810" spans="2:5">
      <c r="B810" s="64"/>
      <c r="C810" s="79"/>
      <c r="D810" s="16"/>
      <c r="E810" s="47"/>
    </row>
    <row r="811" spans="2:5">
      <c r="B811" s="64"/>
      <c r="C811" s="79"/>
      <c r="D811" s="16"/>
      <c r="E811" s="47"/>
    </row>
    <row r="812" spans="2:5">
      <c r="B812" s="64"/>
      <c r="C812" s="79"/>
      <c r="D812" s="16"/>
      <c r="E812" s="47"/>
    </row>
    <row r="813" spans="2:5">
      <c r="B813" s="64"/>
      <c r="C813" s="79"/>
      <c r="D813" s="16"/>
      <c r="E813" s="47"/>
    </row>
    <row r="814" spans="2:5">
      <c r="B814" s="64"/>
      <c r="C814" s="79"/>
      <c r="D814" s="16"/>
      <c r="E814" s="47"/>
    </row>
    <row r="815" spans="2:5">
      <c r="B815" s="64"/>
      <c r="C815" s="79"/>
      <c r="D815" s="16"/>
      <c r="E815" s="47"/>
    </row>
    <row r="816" spans="2:5">
      <c r="B816" s="64"/>
      <c r="C816" s="79"/>
      <c r="D816" s="16"/>
      <c r="E816" s="47"/>
    </row>
    <row r="817" spans="2:5">
      <c r="B817" s="64"/>
      <c r="C817" s="79"/>
      <c r="D817" s="16"/>
      <c r="E817" s="47"/>
    </row>
    <row r="818" spans="2:5">
      <c r="B818" s="64"/>
      <c r="C818" s="79"/>
      <c r="D818" s="16"/>
      <c r="E818" s="47"/>
    </row>
    <row r="819" spans="2:5">
      <c r="B819" s="64"/>
      <c r="C819" s="79"/>
      <c r="D819" s="16"/>
      <c r="E819" s="47"/>
    </row>
    <row r="820" spans="2:5">
      <c r="B820" s="64"/>
      <c r="C820" s="79"/>
      <c r="D820" s="16"/>
      <c r="E820" s="47"/>
    </row>
    <row r="821" spans="2:5">
      <c r="B821" s="64"/>
      <c r="C821" s="79"/>
      <c r="D821" s="16"/>
      <c r="E821" s="47"/>
    </row>
    <row r="822" spans="2:5">
      <c r="B822" s="64"/>
      <c r="C822" s="79"/>
      <c r="D822" s="16"/>
      <c r="E822" s="47"/>
    </row>
    <row r="823" spans="2:5">
      <c r="B823" s="64"/>
      <c r="C823" s="79"/>
      <c r="D823" s="16"/>
      <c r="E823" s="47"/>
    </row>
    <row r="824" spans="2:5">
      <c r="B824" s="64"/>
      <c r="C824" s="79"/>
      <c r="D824" s="16"/>
      <c r="E824" s="47"/>
    </row>
    <row r="825" spans="2:5">
      <c r="B825" s="64"/>
      <c r="C825" s="79"/>
      <c r="D825" s="16"/>
      <c r="E825" s="47"/>
    </row>
    <row r="826" spans="2:5">
      <c r="B826" s="64"/>
      <c r="C826" s="79"/>
      <c r="D826" s="16"/>
      <c r="E826" s="47"/>
    </row>
    <row r="827" spans="2:5">
      <c r="B827" s="64"/>
      <c r="C827" s="79"/>
      <c r="D827" s="16"/>
      <c r="E827" s="47"/>
    </row>
    <row r="828" spans="2:5">
      <c r="B828" s="64"/>
      <c r="C828" s="79"/>
      <c r="D828" s="16"/>
      <c r="E828" s="47"/>
    </row>
    <row r="829" spans="2:5">
      <c r="B829" s="64"/>
      <c r="C829" s="79"/>
      <c r="D829" s="16"/>
      <c r="E829" s="47"/>
    </row>
    <row r="830" spans="2:5">
      <c r="B830" s="64"/>
      <c r="C830" s="79"/>
      <c r="D830" s="16"/>
      <c r="E830" s="47"/>
    </row>
    <row r="831" spans="2:5">
      <c r="B831" s="64"/>
      <c r="C831" s="79"/>
      <c r="D831" s="16"/>
      <c r="E831" s="47"/>
    </row>
    <row r="832" spans="2:5">
      <c r="B832" s="64"/>
      <c r="C832" s="79"/>
      <c r="D832" s="16"/>
      <c r="E832" s="47"/>
    </row>
    <row r="833" spans="2:5">
      <c r="B833" s="64"/>
      <c r="C833" s="79"/>
      <c r="D833" s="16"/>
      <c r="E833" s="47"/>
    </row>
    <row r="834" spans="2:5">
      <c r="B834" s="64"/>
      <c r="C834" s="79"/>
      <c r="D834" s="16"/>
      <c r="E834" s="47"/>
    </row>
    <row r="835" spans="2:5">
      <c r="B835" s="64"/>
      <c r="C835" s="79"/>
      <c r="D835" s="16"/>
      <c r="E835" s="47"/>
    </row>
    <row r="836" spans="2:5">
      <c r="B836" s="64"/>
      <c r="C836" s="79"/>
      <c r="D836" s="16"/>
      <c r="E836" s="47"/>
    </row>
    <row r="837" spans="2:5">
      <c r="B837" s="64"/>
      <c r="C837" s="79"/>
      <c r="D837" s="16"/>
      <c r="E837" s="47"/>
    </row>
    <row r="838" spans="2:5">
      <c r="B838" s="64"/>
      <c r="C838" s="79"/>
      <c r="D838" s="16"/>
      <c r="E838" s="47"/>
    </row>
    <row r="839" spans="2:5">
      <c r="B839" s="64"/>
      <c r="C839" s="79"/>
      <c r="D839" s="16"/>
      <c r="E839" s="47"/>
    </row>
    <row r="840" spans="2:5">
      <c r="B840" s="64"/>
      <c r="C840" s="79"/>
      <c r="D840" s="16"/>
      <c r="E840" s="47"/>
    </row>
    <row r="841" spans="2:5">
      <c r="B841" s="64"/>
      <c r="C841" s="79"/>
      <c r="D841" s="16"/>
      <c r="E841" s="47"/>
    </row>
    <row r="842" spans="2:5">
      <c r="B842" s="64"/>
      <c r="C842" s="79"/>
      <c r="D842" s="16"/>
      <c r="E842" s="47"/>
    </row>
    <row r="843" spans="2:5">
      <c r="B843" s="64"/>
      <c r="C843" s="79"/>
      <c r="D843" s="16"/>
      <c r="E843" s="47"/>
    </row>
    <row r="844" spans="2:5">
      <c r="B844" s="64"/>
      <c r="C844" s="79"/>
      <c r="D844" s="16"/>
      <c r="E844" s="47"/>
    </row>
    <row r="845" spans="2:5">
      <c r="B845" s="64"/>
      <c r="C845" s="79"/>
      <c r="D845" s="16"/>
      <c r="E845" s="47"/>
    </row>
    <row r="846" spans="2:5">
      <c r="B846" s="64"/>
      <c r="C846" s="79"/>
      <c r="D846" s="16"/>
      <c r="E846" s="47"/>
    </row>
    <row r="847" spans="2:5">
      <c r="B847" s="64"/>
      <c r="C847" s="79"/>
      <c r="D847" s="16"/>
      <c r="E847" s="47"/>
    </row>
    <row r="848" spans="2:5">
      <c r="B848" s="64"/>
      <c r="C848" s="79"/>
      <c r="D848" s="16"/>
      <c r="E848" s="47"/>
    </row>
    <row r="849" spans="2:5">
      <c r="B849" s="64"/>
      <c r="C849" s="79"/>
      <c r="D849" s="16"/>
      <c r="E849" s="47"/>
    </row>
    <row r="850" spans="2:5">
      <c r="B850" s="64"/>
      <c r="C850" s="79"/>
      <c r="D850" s="16"/>
      <c r="E850" s="47"/>
    </row>
    <row r="851" spans="2:5">
      <c r="B851" s="64"/>
      <c r="C851" s="79"/>
      <c r="D851" s="16"/>
      <c r="E851" s="47"/>
    </row>
    <row r="852" spans="2:5">
      <c r="B852" s="64"/>
      <c r="C852" s="79"/>
      <c r="D852" s="16"/>
      <c r="E852" s="47"/>
    </row>
    <row r="853" spans="2:5">
      <c r="B853" s="64"/>
      <c r="C853" s="79"/>
      <c r="D853" s="16"/>
      <c r="E853" s="47"/>
    </row>
    <row r="854" spans="2:5">
      <c r="B854" s="64"/>
      <c r="C854" s="79"/>
      <c r="D854" s="16"/>
      <c r="E854" s="47"/>
    </row>
    <row r="855" spans="2:5">
      <c r="B855" s="64"/>
      <c r="C855" s="79"/>
      <c r="D855" s="16"/>
      <c r="E855" s="47"/>
    </row>
    <row r="856" spans="2:5">
      <c r="B856" s="64"/>
      <c r="C856" s="79"/>
      <c r="D856" s="16"/>
      <c r="E856" s="47"/>
    </row>
    <row r="857" spans="2:5">
      <c r="B857" s="64"/>
      <c r="C857" s="79"/>
      <c r="D857" s="16"/>
      <c r="E857" s="47"/>
    </row>
    <row r="858" spans="2:5">
      <c r="B858" s="64"/>
      <c r="C858" s="79"/>
      <c r="D858" s="16"/>
      <c r="E858" s="47"/>
    </row>
    <row r="859" spans="2:5">
      <c r="B859" s="64"/>
      <c r="C859" s="79"/>
      <c r="D859" s="16"/>
      <c r="E859" s="47"/>
    </row>
    <row r="860" spans="2:5">
      <c r="B860" s="64"/>
      <c r="C860" s="79"/>
      <c r="D860" s="16"/>
      <c r="E860" s="47"/>
    </row>
    <row r="861" spans="2:5">
      <c r="B861" s="64"/>
      <c r="C861" s="79"/>
      <c r="D861" s="16"/>
      <c r="E861" s="47"/>
    </row>
    <row r="862" spans="2:5">
      <c r="B862" s="64"/>
      <c r="C862" s="79"/>
      <c r="D862" s="16"/>
      <c r="E862" s="47"/>
    </row>
    <row r="863" spans="2:5">
      <c r="B863" s="64"/>
      <c r="C863" s="79"/>
      <c r="D863" s="16"/>
      <c r="E863" s="47"/>
    </row>
    <row r="864" spans="2:5">
      <c r="B864" s="64"/>
      <c r="C864" s="79"/>
      <c r="D864" s="16"/>
      <c r="E864" s="47"/>
    </row>
    <row r="865" spans="2:5">
      <c r="B865" s="64"/>
      <c r="C865" s="79"/>
      <c r="D865" s="16"/>
      <c r="E865" s="47"/>
    </row>
    <row r="866" spans="2:5">
      <c r="B866" s="64"/>
      <c r="C866" s="79"/>
      <c r="D866" s="16"/>
      <c r="E866" s="47"/>
    </row>
    <row r="867" spans="2:5">
      <c r="B867" s="64"/>
      <c r="C867" s="79"/>
      <c r="D867" s="16"/>
      <c r="E867" s="47"/>
    </row>
    <row r="868" spans="2:5">
      <c r="B868" s="64"/>
      <c r="C868" s="79"/>
      <c r="D868" s="16"/>
      <c r="E868" s="47"/>
    </row>
    <row r="869" spans="2:5">
      <c r="B869" s="64"/>
      <c r="C869" s="79"/>
      <c r="D869" s="16"/>
      <c r="E869" s="47"/>
    </row>
    <row r="870" spans="2:5">
      <c r="B870" s="64"/>
      <c r="C870" s="79"/>
      <c r="D870" s="16"/>
      <c r="E870" s="47"/>
    </row>
    <row r="871" spans="2:5">
      <c r="B871" s="64"/>
      <c r="C871" s="79"/>
      <c r="D871" s="16"/>
      <c r="E871" s="47"/>
    </row>
    <row r="872" spans="2:5">
      <c r="B872" s="64"/>
      <c r="C872" s="79"/>
      <c r="D872" s="16"/>
      <c r="E872" s="47"/>
    </row>
    <row r="873" spans="2:5">
      <c r="B873" s="64"/>
      <c r="C873" s="79"/>
      <c r="D873" s="16"/>
      <c r="E873" s="47"/>
    </row>
    <row r="874" spans="2:5">
      <c r="B874" s="64"/>
      <c r="C874" s="79"/>
      <c r="D874" s="16"/>
      <c r="E874" s="47"/>
    </row>
    <row r="875" spans="2:5">
      <c r="B875" s="64"/>
      <c r="C875" s="79"/>
      <c r="D875" s="16"/>
      <c r="E875" s="47"/>
    </row>
    <row r="876" spans="2:5">
      <c r="B876" s="64"/>
      <c r="C876" s="79"/>
      <c r="D876" s="16"/>
      <c r="E876" s="47"/>
    </row>
    <row r="877" spans="2:5">
      <c r="B877" s="64"/>
      <c r="C877" s="79"/>
      <c r="D877" s="16"/>
      <c r="E877" s="47"/>
    </row>
    <row r="878" spans="2:5">
      <c r="B878" s="64"/>
      <c r="C878" s="79"/>
      <c r="D878" s="16"/>
      <c r="E878" s="47"/>
    </row>
    <row r="879" spans="2:5">
      <c r="B879" s="64"/>
      <c r="C879" s="79"/>
      <c r="D879" s="16"/>
      <c r="E879" s="47"/>
    </row>
    <row r="880" spans="2:5">
      <c r="B880" s="64"/>
      <c r="C880" s="79"/>
      <c r="D880" s="16"/>
      <c r="E880" s="47"/>
    </row>
    <row r="881" spans="2:5">
      <c r="B881" s="64"/>
      <c r="C881" s="79"/>
      <c r="D881" s="16"/>
      <c r="E881" s="47"/>
    </row>
    <row r="882" spans="2:5">
      <c r="B882" s="64"/>
      <c r="C882" s="79"/>
      <c r="D882" s="16"/>
      <c r="E882" s="47"/>
    </row>
    <row r="883" spans="2:5">
      <c r="B883" s="64"/>
      <c r="C883" s="79"/>
      <c r="D883" s="16"/>
      <c r="E883" s="47"/>
    </row>
    <row r="884" spans="2:5">
      <c r="B884" s="64"/>
      <c r="C884" s="79"/>
      <c r="D884" s="16"/>
      <c r="E884" s="47"/>
    </row>
    <row r="885" spans="2:5">
      <c r="B885" s="64"/>
      <c r="C885" s="79"/>
      <c r="D885" s="16"/>
      <c r="E885" s="47"/>
    </row>
    <row r="886" spans="2:5">
      <c r="B886" s="64"/>
      <c r="C886" s="79"/>
      <c r="D886" s="16"/>
      <c r="E886" s="47"/>
    </row>
    <row r="887" spans="2:5">
      <c r="B887" s="64"/>
      <c r="C887" s="79"/>
      <c r="D887" s="16"/>
      <c r="E887" s="47"/>
    </row>
    <row r="888" spans="2:5">
      <c r="B888" s="64"/>
      <c r="C888" s="79"/>
      <c r="D888" s="16"/>
      <c r="E888" s="47"/>
    </row>
    <row r="889" spans="2:5">
      <c r="B889" s="64"/>
      <c r="C889" s="79"/>
      <c r="D889" s="16"/>
      <c r="E889" s="47"/>
    </row>
    <row r="890" spans="2:5">
      <c r="B890" s="64"/>
      <c r="C890" s="79"/>
      <c r="D890" s="16"/>
      <c r="E890" s="47"/>
    </row>
    <row r="891" spans="2:5">
      <c r="B891" s="64"/>
      <c r="C891" s="79"/>
      <c r="D891" s="16"/>
      <c r="E891" s="47"/>
    </row>
    <row r="892" spans="2:5">
      <c r="B892" s="64"/>
      <c r="C892" s="79"/>
      <c r="D892" s="16"/>
      <c r="E892" s="47"/>
    </row>
    <row r="893" spans="2:5">
      <c r="B893" s="64"/>
      <c r="C893" s="79"/>
      <c r="D893" s="16"/>
      <c r="E893" s="47"/>
    </row>
    <row r="894" spans="2:5">
      <c r="B894" s="64"/>
      <c r="C894" s="79"/>
      <c r="D894" s="16"/>
      <c r="E894" s="47"/>
    </row>
    <row r="895" spans="2:5">
      <c r="B895" s="64"/>
      <c r="C895" s="79"/>
      <c r="D895" s="16"/>
      <c r="E895" s="47"/>
    </row>
    <row r="896" spans="2:5">
      <c r="B896" s="64"/>
      <c r="C896" s="79"/>
      <c r="D896" s="16"/>
      <c r="E896" s="47"/>
    </row>
    <row r="897" spans="2:5">
      <c r="B897" s="64"/>
      <c r="C897" s="79"/>
      <c r="D897" s="16"/>
      <c r="E897" s="47"/>
    </row>
    <row r="898" spans="2:5">
      <c r="B898" s="64"/>
      <c r="C898" s="79"/>
      <c r="D898" s="16"/>
      <c r="E898" s="47"/>
    </row>
    <row r="899" spans="2:5">
      <c r="B899" s="64"/>
      <c r="C899" s="79"/>
      <c r="D899" s="16"/>
      <c r="E899" s="47"/>
    </row>
    <row r="900" spans="2:5">
      <c r="B900" s="64"/>
      <c r="C900" s="79"/>
      <c r="D900" s="16"/>
      <c r="E900" s="47"/>
    </row>
    <row r="901" spans="2:5">
      <c r="B901" s="64"/>
      <c r="C901" s="79"/>
      <c r="D901" s="16"/>
      <c r="E901" s="47"/>
    </row>
    <row r="902" spans="2:5">
      <c r="B902" s="64"/>
      <c r="C902" s="79"/>
      <c r="D902" s="16"/>
      <c r="E902" s="47"/>
    </row>
    <row r="903" spans="2:5">
      <c r="B903" s="64"/>
      <c r="C903" s="79"/>
      <c r="D903" s="16"/>
      <c r="E903" s="47"/>
    </row>
    <row r="904" spans="2:5">
      <c r="B904" s="64"/>
      <c r="C904" s="79"/>
      <c r="D904" s="16"/>
      <c r="E904" s="47"/>
    </row>
    <row r="905" spans="2:5">
      <c r="B905" s="64"/>
      <c r="C905" s="79"/>
      <c r="D905" s="16"/>
      <c r="E905" s="47"/>
    </row>
    <row r="906" spans="2:5">
      <c r="B906" s="64"/>
      <c r="C906" s="79"/>
      <c r="D906" s="16"/>
      <c r="E906" s="47"/>
    </row>
    <row r="907" spans="2:5">
      <c r="B907" s="64"/>
      <c r="C907" s="79"/>
      <c r="D907" s="16"/>
      <c r="E907" s="47"/>
    </row>
    <row r="908" spans="2:5">
      <c r="B908" s="64"/>
      <c r="C908" s="79"/>
      <c r="D908" s="16"/>
      <c r="E908" s="47"/>
    </row>
    <row r="909" spans="2:5">
      <c r="B909" s="64"/>
      <c r="C909" s="79"/>
      <c r="D909" s="16"/>
      <c r="E909" s="47"/>
    </row>
    <row r="910" spans="2:5">
      <c r="B910" s="64"/>
      <c r="C910" s="79"/>
      <c r="D910" s="16"/>
      <c r="E910" s="47"/>
    </row>
    <row r="911" spans="2:5">
      <c r="B911" s="64"/>
      <c r="C911" s="79"/>
      <c r="D911" s="16"/>
      <c r="E911" s="47"/>
    </row>
    <row r="912" spans="2:5">
      <c r="B912" s="64"/>
      <c r="C912" s="79"/>
      <c r="D912" s="16"/>
      <c r="E912" s="47"/>
    </row>
    <row r="913" spans="2:5">
      <c r="B913" s="64"/>
      <c r="C913" s="79"/>
      <c r="D913" s="16"/>
      <c r="E913" s="47"/>
    </row>
    <row r="914" spans="2:5">
      <c r="B914" s="64"/>
      <c r="C914" s="79"/>
      <c r="D914" s="16"/>
      <c r="E914" s="47"/>
    </row>
    <row r="915" spans="2:5">
      <c r="B915" s="64"/>
      <c r="C915" s="79"/>
      <c r="D915" s="16"/>
      <c r="E915" s="47"/>
    </row>
    <row r="916" spans="2:5">
      <c r="B916" s="64"/>
      <c r="C916" s="79"/>
      <c r="D916" s="16"/>
      <c r="E916" s="47"/>
    </row>
    <row r="917" spans="2:5">
      <c r="B917" s="64"/>
      <c r="C917" s="79"/>
      <c r="D917" s="16"/>
      <c r="E917" s="47"/>
    </row>
    <row r="918" spans="2:5">
      <c r="B918" s="64"/>
      <c r="C918" s="79"/>
      <c r="D918" s="16"/>
      <c r="E918" s="47"/>
    </row>
    <row r="919" spans="2:5">
      <c r="B919" s="64"/>
      <c r="C919" s="79"/>
      <c r="D919" s="16"/>
      <c r="E919" s="47"/>
    </row>
    <row r="920" spans="2:5">
      <c r="B920" s="64"/>
      <c r="C920" s="79"/>
      <c r="D920" s="16"/>
      <c r="E920" s="47"/>
    </row>
    <row r="921" spans="2:5">
      <c r="B921" s="64"/>
      <c r="C921" s="79"/>
      <c r="D921" s="16"/>
      <c r="E921" s="47"/>
    </row>
    <row r="922" spans="2:5">
      <c r="B922" s="64"/>
      <c r="C922" s="79"/>
      <c r="D922" s="16"/>
      <c r="E922" s="47"/>
    </row>
    <row r="923" spans="2:5">
      <c r="B923" s="64"/>
      <c r="C923" s="79"/>
      <c r="D923" s="16"/>
      <c r="E923" s="47"/>
    </row>
    <row r="924" spans="2:5">
      <c r="B924" s="64"/>
      <c r="C924" s="79"/>
      <c r="D924" s="16"/>
      <c r="E924" s="47"/>
    </row>
    <row r="925" spans="2:5">
      <c r="B925" s="64"/>
      <c r="C925" s="79"/>
      <c r="D925" s="16"/>
      <c r="E925" s="47"/>
    </row>
    <row r="926" spans="2:5">
      <c r="B926" s="64"/>
      <c r="C926" s="79"/>
      <c r="D926" s="16"/>
      <c r="E926" s="47"/>
    </row>
    <row r="927" spans="2:5">
      <c r="B927" s="64"/>
      <c r="C927" s="79"/>
      <c r="D927" s="16"/>
      <c r="E927" s="47"/>
    </row>
    <row r="928" spans="2:5">
      <c r="B928" s="64"/>
      <c r="C928" s="79"/>
      <c r="D928" s="16"/>
      <c r="E928" s="47"/>
    </row>
    <row r="929" spans="2:5">
      <c r="B929" s="64"/>
      <c r="C929" s="79"/>
      <c r="D929" s="16"/>
      <c r="E929" s="47"/>
    </row>
    <row r="930" spans="2:5">
      <c r="B930" s="64"/>
      <c r="C930" s="79"/>
      <c r="D930" s="16"/>
      <c r="E930" s="47"/>
    </row>
    <row r="931" spans="2:5">
      <c r="B931" s="64"/>
      <c r="C931" s="79"/>
      <c r="D931" s="16"/>
      <c r="E931" s="47"/>
    </row>
    <row r="932" spans="2:5">
      <c r="B932" s="64"/>
      <c r="C932" s="79"/>
      <c r="D932" s="16"/>
      <c r="E932" s="47"/>
    </row>
    <row r="933" spans="2:5">
      <c r="B933" s="64"/>
      <c r="C933" s="79"/>
      <c r="D933" s="16"/>
      <c r="E933" s="47"/>
    </row>
    <row r="934" spans="2:5">
      <c r="B934" s="64"/>
      <c r="C934" s="79"/>
      <c r="D934" s="16"/>
      <c r="E934" s="47"/>
    </row>
    <row r="935" spans="2:5">
      <c r="B935" s="64"/>
      <c r="C935" s="79"/>
      <c r="D935" s="16"/>
      <c r="E935" s="47"/>
    </row>
    <row r="936" spans="2:5">
      <c r="B936" s="64"/>
      <c r="C936" s="79"/>
      <c r="D936" s="16"/>
      <c r="E936" s="47"/>
    </row>
    <row r="937" spans="2:5">
      <c r="B937" s="64"/>
      <c r="C937" s="79"/>
      <c r="D937" s="16"/>
      <c r="E937" s="47"/>
    </row>
    <row r="938" spans="2:5">
      <c r="B938" s="64"/>
      <c r="C938" s="79"/>
      <c r="D938" s="16"/>
      <c r="E938" s="47"/>
    </row>
    <row r="939" spans="2:5">
      <c r="B939" s="64"/>
      <c r="C939" s="79"/>
      <c r="D939" s="16"/>
      <c r="E939" s="47"/>
    </row>
    <row r="940" spans="2:5">
      <c r="B940" s="64"/>
      <c r="C940" s="79"/>
      <c r="D940" s="16"/>
      <c r="E940" s="47"/>
    </row>
    <row r="941" spans="2:5">
      <c r="B941" s="64"/>
      <c r="C941" s="79"/>
      <c r="D941" s="16"/>
      <c r="E941" s="47"/>
    </row>
    <row r="942" spans="2:5">
      <c r="B942" s="64"/>
      <c r="C942" s="79"/>
      <c r="D942" s="16"/>
      <c r="E942" s="47"/>
    </row>
    <row r="943" spans="2:5">
      <c r="B943" s="64"/>
      <c r="C943" s="79"/>
      <c r="D943" s="16"/>
      <c r="E943" s="47"/>
    </row>
    <row r="944" spans="2:5">
      <c r="B944" s="64"/>
      <c r="C944" s="79"/>
      <c r="D944" s="16"/>
      <c r="E944" s="47"/>
    </row>
    <row r="945" spans="2:5">
      <c r="B945" s="64"/>
      <c r="C945" s="79"/>
      <c r="D945" s="16"/>
      <c r="E945" s="47"/>
    </row>
    <row r="946" spans="2:5">
      <c r="B946" s="64"/>
      <c r="C946" s="79"/>
      <c r="D946" s="16"/>
      <c r="E946" s="47"/>
    </row>
    <row r="947" spans="2:5">
      <c r="B947" s="64"/>
      <c r="C947" s="79"/>
      <c r="D947" s="16"/>
      <c r="E947" s="47"/>
    </row>
    <row r="948" spans="2:5">
      <c r="B948" s="64"/>
      <c r="C948" s="79"/>
      <c r="D948" s="16"/>
      <c r="E948" s="47"/>
    </row>
    <row r="949" spans="2:5">
      <c r="B949" s="64"/>
      <c r="C949" s="79"/>
      <c r="D949" s="16"/>
      <c r="E949" s="47"/>
    </row>
    <row r="950" spans="2:5">
      <c r="B950" s="64"/>
      <c r="C950" s="79"/>
      <c r="D950" s="16"/>
      <c r="E950" s="47"/>
    </row>
    <row r="951" spans="2:5">
      <c r="B951" s="64"/>
      <c r="C951" s="79"/>
      <c r="D951" s="16"/>
      <c r="E951" s="47"/>
    </row>
    <row r="952" spans="2:5">
      <c r="B952" s="64"/>
      <c r="C952" s="79"/>
      <c r="D952" s="16"/>
      <c r="E952" s="47"/>
    </row>
    <row r="953" spans="2:5">
      <c r="B953" s="64"/>
      <c r="C953" s="79"/>
      <c r="D953" s="16"/>
      <c r="E953" s="47"/>
    </row>
    <row r="954" spans="2:5">
      <c r="B954" s="64"/>
      <c r="C954" s="79"/>
      <c r="D954" s="16"/>
      <c r="E954" s="47"/>
    </row>
    <row r="955" spans="2:5">
      <c r="B955" s="64"/>
      <c r="C955" s="79"/>
      <c r="D955" s="16"/>
      <c r="E955" s="47"/>
    </row>
    <row r="956" spans="2:5">
      <c r="B956" s="64"/>
      <c r="C956" s="79"/>
      <c r="D956" s="16"/>
      <c r="E956" s="47"/>
    </row>
    <row r="957" spans="2:5">
      <c r="B957" s="64"/>
      <c r="C957" s="79"/>
      <c r="D957" s="16"/>
      <c r="E957" s="47"/>
    </row>
    <row r="958" spans="2:5">
      <c r="B958" s="64"/>
      <c r="C958" s="79"/>
      <c r="D958" s="16"/>
      <c r="E958" s="47"/>
    </row>
    <row r="959" spans="2:5">
      <c r="B959" s="64"/>
      <c r="C959" s="79"/>
      <c r="D959" s="16"/>
      <c r="E959" s="47"/>
    </row>
    <row r="960" spans="2:5">
      <c r="B960" s="64"/>
      <c r="C960" s="79"/>
      <c r="D960" s="16"/>
      <c r="E960" s="47"/>
    </row>
    <row r="961" spans="2:5">
      <c r="B961" s="64"/>
      <c r="C961" s="79"/>
      <c r="D961" s="16"/>
      <c r="E961" s="47"/>
    </row>
    <row r="962" spans="2:5">
      <c r="B962" s="64"/>
      <c r="C962" s="79"/>
      <c r="D962" s="16"/>
      <c r="E962" s="47"/>
    </row>
    <row r="963" spans="2:5">
      <c r="B963" s="64"/>
      <c r="C963" s="79"/>
      <c r="D963" s="16"/>
      <c r="E963" s="47"/>
    </row>
    <row r="964" spans="2:5">
      <c r="B964" s="64"/>
      <c r="C964" s="79"/>
      <c r="D964" s="16"/>
      <c r="E964" s="47"/>
    </row>
    <row r="965" spans="2:5">
      <c r="B965" s="64"/>
      <c r="C965" s="79"/>
      <c r="D965" s="16"/>
      <c r="E965" s="47"/>
    </row>
    <row r="966" spans="2:5">
      <c r="B966" s="64"/>
      <c r="C966" s="79"/>
      <c r="D966" s="16"/>
      <c r="E966" s="47"/>
    </row>
    <row r="967" spans="2:5">
      <c r="B967" s="64"/>
      <c r="C967" s="79"/>
      <c r="D967" s="16"/>
      <c r="E967" s="47"/>
    </row>
    <row r="968" spans="2:5">
      <c r="B968" s="64"/>
      <c r="C968" s="79"/>
      <c r="D968" s="16"/>
      <c r="E968" s="47"/>
    </row>
    <row r="969" spans="2:5">
      <c r="B969" s="64"/>
      <c r="C969" s="79"/>
      <c r="D969" s="16"/>
      <c r="E969" s="47"/>
    </row>
    <row r="970" spans="2:5">
      <c r="B970" s="64"/>
      <c r="C970" s="79"/>
      <c r="D970" s="16"/>
      <c r="E970" s="47"/>
    </row>
    <row r="971" spans="2:5">
      <c r="B971" s="64"/>
      <c r="C971" s="79"/>
      <c r="D971" s="16"/>
      <c r="E971" s="47"/>
    </row>
    <row r="972" spans="2:5">
      <c r="B972" s="64"/>
      <c r="C972" s="79"/>
      <c r="D972" s="16"/>
      <c r="E972" s="47"/>
    </row>
    <row r="973" spans="2:5">
      <c r="B973" s="64"/>
      <c r="C973" s="79"/>
      <c r="D973" s="16"/>
      <c r="E973" s="47"/>
    </row>
    <row r="974" spans="2:5">
      <c r="B974" s="64"/>
      <c r="C974" s="79"/>
      <c r="D974" s="16"/>
      <c r="E974" s="47"/>
    </row>
    <row r="975" spans="2:5">
      <c r="B975" s="64"/>
      <c r="C975" s="79"/>
      <c r="D975" s="16"/>
      <c r="E975" s="47"/>
    </row>
    <row r="976" spans="2:5">
      <c r="B976" s="64"/>
      <c r="C976" s="79"/>
      <c r="D976" s="16"/>
      <c r="E976" s="47"/>
    </row>
    <row r="977" spans="2:5">
      <c r="B977" s="64"/>
      <c r="C977" s="79"/>
      <c r="D977" s="16"/>
      <c r="E977" s="47"/>
    </row>
    <row r="978" spans="2:5">
      <c r="B978" s="64"/>
      <c r="C978" s="79"/>
      <c r="D978" s="16"/>
      <c r="E978" s="47"/>
    </row>
    <row r="979" spans="2:5">
      <c r="B979" s="64"/>
      <c r="C979" s="79"/>
      <c r="D979" s="16"/>
      <c r="E979" s="47"/>
    </row>
    <row r="980" spans="2:5">
      <c r="B980" s="64"/>
      <c r="C980" s="79"/>
      <c r="D980" s="16"/>
      <c r="E980" s="47"/>
    </row>
    <row r="981" spans="2:5">
      <c r="B981" s="64"/>
      <c r="C981" s="79"/>
      <c r="D981" s="16"/>
      <c r="E981" s="47"/>
    </row>
    <row r="982" spans="2:5">
      <c r="B982" s="64"/>
      <c r="C982" s="79"/>
      <c r="D982" s="16"/>
      <c r="E982" s="47"/>
    </row>
    <row r="983" spans="2:5">
      <c r="B983" s="64"/>
      <c r="C983" s="79"/>
      <c r="D983" s="16"/>
      <c r="E983" s="47"/>
    </row>
    <row r="984" spans="2:5">
      <c r="B984" s="64"/>
      <c r="C984" s="79"/>
      <c r="D984" s="16"/>
      <c r="E984" s="47"/>
    </row>
    <row r="985" spans="2:5">
      <c r="B985" s="64"/>
      <c r="C985" s="79"/>
      <c r="D985" s="16"/>
      <c r="E985" s="47"/>
    </row>
    <row r="986" spans="2:5">
      <c r="B986" s="64"/>
      <c r="C986" s="79"/>
      <c r="D986" s="16"/>
      <c r="E986" s="47"/>
    </row>
    <row r="987" spans="2:5">
      <c r="B987" s="64"/>
      <c r="C987" s="79"/>
      <c r="D987" s="16"/>
      <c r="E987" s="47"/>
    </row>
  </sheetData>
  <pageMargins left="0.75" right="0.75" top="1" bottom="1" header="0" footer="0"/>
  <pageSetup paperSize="9" scale="54" fitToWidth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9FBC4-C870-441A-BDE9-B1EF12B81B49}">
  <sheetPr>
    <pageSetUpPr fitToPage="1"/>
  </sheetPr>
  <dimension ref="A1:DX987"/>
  <sheetViews>
    <sheetView tabSelected="1" zoomScaleNormal="100" workbookViewId="0">
      <pane xSplit="5" ySplit="3" topLeftCell="S4" activePane="bottomRight" state="frozen"/>
      <selection pane="topRight" activeCell="F1" sqref="F1"/>
      <selection pane="bottomLeft" activeCell="A4" sqref="A4"/>
      <selection pane="bottomRight" activeCell="C56" sqref="C56"/>
    </sheetView>
  </sheetViews>
  <sheetFormatPr defaultColWidth="14.42578125" defaultRowHeight="15"/>
  <cols>
    <col min="1" max="1" width="36.7109375" style="117" bestFit="1" customWidth="1"/>
    <col min="2" max="2" width="14" style="65" bestFit="1" customWidth="1"/>
    <col min="3" max="3" width="14" style="80" bestFit="1" customWidth="1"/>
    <col min="4" max="4" width="14" style="1" customWidth="1"/>
    <col min="5" max="5" width="12.140625" style="48" bestFit="1" customWidth="1"/>
    <col min="6" max="6" width="14.28515625" style="1" customWidth="1"/>
    <col min="7" max="7" width="12.7109375" style="1" customWidth="1"/>
    <col min="8" max="9" width="13.140625" style="1" customWidth="1"/>
    <col min="10" max="10" width="14.28515625" style="1" customWidth="1"/>
    <col min="11" max="12" width="13.140625" style="1" customWidth="1"/>
    <col min="13" max="13" width="15" style="1" customWidth="1"/>
    <col min="14" max="15" width="14.42578125" style="1" customWidth="1"/>
    <col min="16" max="35" width="14.28515625" style="1" customWidth="1"/>
    <col min="36" max="36" width="14.42578125" style="1" collapsed="1"/>
    <col min="37" max="16384" width="14.42578125" style="1"/>
  </cols>
  <sheetData>
    <row r="1" spans="1:128">
      <c r="A1" s="88" t="s">
        <v>69</v>
      </c>
      <c r="B1" s="88"/>
      <c r="C1" s="88"/>
      <c r="D1" s="88"/>
      <c r="E1" s="89"/>
      <c r="F1" s="90" t="str">
        <f>CF!CS1</f>
        <v>пн</v>
      </c>
      <c r="G1" s="90" t="str">
        <f>CF!CT1</f>
        <v>вт</v>
      </c>
      <c r="H1" s="90" t="str">
        <f>CF!CU1</f>
        <v>ср</v>
      </c>
      <c r="I1" s="90" t="str">
        <f>CF!CV1</f>
        <v>чт</v>
      </c>
      <c r="J1" s="90" t="str">
        <f>CF!CW1</f>
        <v>пт</v>
      </c>
      <c r="K1" s="90" t="str">
        <f>CF!CX1</f>
        <v>сб</v>
      </c>
      <c r="L1" s="90" t="str">
        <f>CF!CY1</f>
        <v>вс</v>
      </c>
      <c r="M1" s="90" t="str">
        <f>CF!CZ1</f>
        <v>пн</v>
      </c>
      <c r="N1" s="90" t="str">
        <f>CF!DA1</f>
        <v>вт</v>
      </c>
      <c r="O1" s="90" t="str">
        <f>CF!DB1</f>
        <v>ср</v>
      </c>
      <c r="P1" s="90" t="str">
        <f>CF!DC1</f>
        <v>чт</v>
      </c>
      <c r="Q1" s="90" t="str">
        <f>CF!DD1</f>
        <v>пт</v>
      </c>
      <c r="R1" s="90" t="str">
        <f>CF!DE1</f>
        <v>сб</v>
      </c>
      <c r="S1" s="90" t="str">
        <f>CF!DF1</f>
        <v>вс</v>
      </c>
      <c r="T1" s="90" t="str">
        <f>CF!DG1</f>
        <v>пн</v>
      </c>
      <c r="U1" s="90" t="str">
        <f>CF!DH1</f>
        <v>вт</v>
      </c>
      <c r="V1" s="90" t="str">
        <f>CF!DI1</f>
        <v>ср</v>
      </c>
      <c r="W1" s="90" t="str">
        <f>CF!DJ1</f>
        <v>чт</v>
      </c>
      <c r="X1" s="90" t="str">
        <f>CF!DK1</f>
        <v>пт</v>
      </c>
      <c r="Y1" s="90" t="str">
        <f>CF!DL1</f>
        <v>сб</v>
      </c>
      <c r="Z1" s="90" t="str">
        <f>CF!DM1</f>
        <v>вс</v>
      </c>
      <c r="AA1" s="90" t="str">
        <f>CF!DN1</f>
        <v>пн</v>
      </c>
      <c r="AB1" s="90" t="str">
        <f>CF!DO1</f>
        <v>вт</v>
      </c>
      <c r="AC1" s="90" t="str">
        <f>CF!DP1</f>
        <v>ср</v>
      </c>
      <c r="AD1" s="90" t="str">
        <f>CF!DQ1</f>
        <v>чт</v>
      </c>
      <c r="AE1" s="90" t="str">
        <f>CF!DR1</f>
        <v>пт</v>
      </c>
      <c r="AF1" s="90" t="str">
        <f>CF!DS1</f>
        <v>сб</v>
      </c>
      <c r="AG1" s="90" t="str">
        <f>CF!DT1</f>
        <v>вс</v>
      </c>
      <c r="AH1" s="90" t="str">
        <f>CF!DU1</f>
        <v>пн</v>
      </c>
      <c r="AI1" s="90" t="str">
        <f>CF!DV1</f>
        <v>вт</v>
      </c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</row>
    <row r="2" spans="1:128" ht="20.100000000000001" customHeight="1">
      <c r="A2" s="91" t="s">
        <v>61</v>
      </c>
      <c r="B2" s="49" t="s">
        <v>48</v>
      </c>
      <c r="C2" s="66" t="s">
        <v>49</v>
      </c>
      <c r="D2" s="18" t="s">
        <v>50</v>
      </c>
      <c r="E2" s="18" t="s">
        <v>51</v>
      </c>
      <c r="F2" s="87">
        <f>CF!CS2</f>
        <v>46265</v>
      </c>
      <c r="G2" s="87">
        <f>CF!CT2</f>
        <v>46266</v>
      </c>
      <c r="H2" s="87">
        <f>CF!CU2</f>
        <v>46267</v>
      </c>
      <c r="I2" s="87">
        <f>CF!CV2</f>
        <v>46268</v>
      </c>
      <c r="J2" s="87">
        <f>CF!CW2</f>
        <v>46269</v>
      </c>
      <c r="K2" s="87">
        <f>CF!CX2</f>
        <v>46270</v>
      </c>
      <c r="L2" s="87">
        <f>CF!CY2</f>
        <v>46271</v>
      </c>
      <c r="M2" s="87">
        <f>CF!CZ2</f>
        <v>46272</v>
      </c>
      <c r="N2" s="87">
        <f>CF!DA2</f>
        <v>46273</v>
      </c>
      <c r="O2" s="87">
        <f>CF!DB2</f>
        <v>46274</v>
      </c>
      <c r="P2" s="87">
        <f>CF!DC2</f>
        <v>46275</v>
      </c>
      <c r="Q2" s="87">
        <f>CF!DD2</f>
        <v>46276</v>
      </c>
      <c r="R2" s="87">
        <f>CF!DE2</f>
        <v>46277</v>
      </c>
      <c r="S2" s="87">
        <f>CF!DF2</f>
        <v>46278</v>
      </c>
      <c r="T2" s="87">
        <f>CF!DG2</f>
        <v>46279</v>
      </c>
      <c r="U2" s="87">
        <f>CF!DH2</f>
        <v>46280</v>
      </c>
      <c r="V2" s="87">
        <f>CF!DI2</f>
        <v>46281</v>
      </c>
      <c r="W2" s="87">
        <f>CF!DJ2</f>
        <v>46282</v>
      </c>
      <c r="X2" s="87">
        <f>CF!DK2</f>
        <v>46283</v>
      </c>
      <c r="Y2" s="87">
        <f>CF!DL2</f>
        <v>46284</v>
      </c>
      <c r="Z2" s="87">
        <f>CF!DM2</f>
        <v>46285</v>
      </c>
      <c r="AA2" s="87">
        <f>CF!DN2</f>
        <v>46286</v>
      </c>
      <c r="AB2" s="87">
        <f>CF!DO2</f>
        <v>46287</v>
      </c>
      <c r="AC2" s="87">
        <f>CF!DP2</f>
        <v>46288</v>
      </c>
      <c r="AD2" s="87">
        <f>CF!DQ2</f>
        <v>46289</v>
      </c>
      <c r="AE2" s="87">
        <f>CF!DR2</f>
        <v>46290</v>
      </c>
      <c r="AF2" s="87">
        <f>CF!DS2</f>
        <v>46291</v>
      </c>
      <c r="AG2" s="87">
        <f>CF!DT2</f>
        <v>46292</v>
      </c>
      <c r="AH2" s="87">
        <f>CF!DU2</f>
        <v>46293</v>
      </c>
      <c r="AI2" s="87">
        <f>CF!DV2</f>
        <v>46294</v>
      </c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</row>
    <row r="3" spans="1:128" s="9" customFormat="1" ht="21.95" customHeight="1">
      <c r="A3" s="4" t="s">
        <v>0</v>
      </c>
      <c r="B3" s="50"/>
      <c r="C3" s="67"/>
      <c r="D3" s="4"/>
      <c r="E3" s="34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</row>
    <row r="4" spans="1:128">
      <c r="A4" s="19" t="s">
        <v>1</v>
      </c>
      <c r="B4" s="51"/>
      <c r="C4" s="68"/>
      <c r="D4" s="19"/>
      <c r="E4" s="35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</row>
    <row r="5" spans="1:128">
      <c r="A5" s="143" t="s">
        <v>36</v>
      </c>
      <c r="B5" s="52">
        <f>SUMIFS(F5:AI5,$F$2:$AI$2,"&gt;="&amp;DATE(2026,9,1),$F$2:$AI$2,"&lt;="&amp;DATE(2026,9,30))</f>
        <v>0</v>
      </c>
      <c r="C5" s="69">
        <f>SUMIFS('CF fact'!$C5:$DT5,'CF fact'!$C$2:$DT$2,"&gt;="&amp;DATE(2026,9,1),'CF fact'!$C$2:$DT$2,"&lt;="&amp;DATE(2026,9,30))</f>
        <v>0</v>
      </c>
      <c r="D5" s="21">
        <f t="shared" ref="D5:D48" si="0">IF($B5="","",C5-B5)</f>
        <v>0</v>
      </c>
      <c r="E5" s="36" t="str">
        <f t="shared" ref="E5:E48" si="1">IF(OR($B5="",B5=0),"",(C5-B5)/ABS(B5))</f>
        <v/>
      </c>
      <c r="F5" s="10">
        <f>CF!CS5</f>
        <v>0</v>
      </c>
      <c r="G5" s="10">
        <f>CF!CT5</f>
        <v>0</v>
      </c>
      <c r="H5" s="10">
        <f>CF!CU5</f>
        <v>0</v>
      </c>
      <c r="I5" s="10">
        <f>CF!CV5</f>
        <v>0</v>
      </c>
      <c r="J5" s="10">
        <f>CF!CW5</f>
        <v>0</v>
      </c>
      <c r="K5" s="10">
        <f>CF!CX5</f>
        <v>0</v>
      </c>
      <c r="L5" s="10">
        <f>CF!CY5</f>
        <v>0</v>
      </c>
      <c r="M5" s="10">
        <f>CF!CZ5</f>
        <v>0</v>
      </c>
      <c r="N5" s="10">
        <f>CF!DA5</f>
        <v>0</v>
      </c>
      <c r="O5" s="10">
        <f>CF!DB5</f>
        <v>0</v>
      </c>
      <c r="P5" s="10">
        <f>CF!DC5</f>
        <v>0</v>
      </c>
      <c r="Q5" s="10">
        <f>CF!DD5</f>
        <v>0</v>
      </c>
      <c r="R5" s="10">
        <f>CF!DE5</f>
        <v>0</v>
      </c>
      <c r="S5" s="10">
        <f>CF!DF5</f>
        <v>0</v>
      </c>
      <c r="T5" s="10">
        <f>CF!DG5</f>
        <v>0</v>
      </c>
      <c r="U5" s="10">
        <f>CF!DH5</f>
        <v>0</v>
      </c>
      <c r="V5" s="10">
        <f>CF!DI5</f>
        <v>0</v>
      </c>
      <c r="W5" s="10">
        <f>CF!DJ5</f>
        <v>0</v>
      </c>
      <c r="X5" s="10">
        <f>CF!DK5</f>
        <v>0</v>
      </c>
      <c r="Y5" s="10">
        <f>CF!DL5</f>
        <v>0</v>
      </c>
      <c r="Z5" s="10">
        <f>CF!DM5</f>
        <v>0</v>
      </c>
      <c r="AA5" s="10">
        <f>CF!DN5</f>
        <v>0</v>
      </c>
      <c r="AB5" s="10">
        <f>CF!DO5</f>
        <v>0</v>
      </c>
      <c r="AC5" s="10">
        <f>CF!DP5</f>
        <v>0</v>
      </c>
      <c r="AD5" s="10">
        <f>CF!DQ5</f>
        <v>0</v>
      </c>
      <c r="AE5" s="10">
        <f>CF!DR5</f>
        <v>0</v>
      </c>
      <c r="AF5" s="10">
        <f>CF!DS5</f>
        <v>0</v>
      </c>
      <c r="AG5" s="10">
        <f>CF!DT5</f>
        <v>0</v>
      </c>
      <c r="AH5" s="10">
        <f>CF!DU5</f>
        <v>0</v>
      </c>
      <c r="AI5" s="10">
        <f>CF!DV5</f>
        <v>0</v>
      </c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</row>
    <row r="6" spans="1:128">
      <c r="A6" s="144" t="s">
        <v>35</v>
      </c>
      <c r="B6" s="53">
        <f>SUMIFS(F6:AI6,$F$2:$AI$2,"&gt;="&amp;DATE(2026,9,1),$F$2:$AI$2,"&lt;="&amp;DATE(2026,9,30))</f>
        <v>0</v>
      </c>
      <c r="C6" s="69">
        <f>SUMIFS('CF fact'!$C6:$DT6,'CF fact'!$C$2:$DT$2,"&gt;="&amp;DATE(2026,9,1),'CF fact'!$C$2:$DT$2,"&lt;="&amp;DATE(2026,9,30))</f>
        <v>0</v>
      </c>
      <c r="D6" s="21">
        <f t="shared" si="0"/>
        <v>0</v>
      </c>
      <c r="E6" s="36" t="str">
        <f t="shared" si="1"/>
        <v/>
      </c>
      <c r="F6" s="10">
        <f>CF!CS6</f>
        <v>0</v>
      </c>
      <c r="G6" s="10">
        <f>CF!CT6</f>
        <v>0</v>
      </c>
      <c r="H6" s="10">
        <f>CF!CU6</f>
        <v>0</v>
      </c>
      <c r="I6" s="10">
        <f>CF!CV6</f>
        <v>0</v>
      </c>
      <c r="J6" s="10">
        <f>CF!CW6</f>
        <v>0</v>
      </c>
      <c r="K6" s="10">
        <f>CF!CX6</f>
        <v>0</v>
      </c>
      <c r="L6" s="10">
        <f>CF!CY6</f>
        <v>0</v>
      </c>
      <c r="M6" s="10">
        <f>CF!CZ6</f>
        <v>0</v>
      </c>
      <c r="N6" s="10">
        <f>CF!DA6</f>
        <v>0</v>
      </c>
      <c r="O6" s="10">
        <f>CF!DB6</f>
        <v>0</v>
      </c>
      <c r="P6" s="10">
        <f>CF!DC6</f>
        <v>0</v>
      </c>
      <c r="Q6" s="10">
        <f>CF!DD6</f>
        <v>0</v>
      </c>
      <c r="R6" s="10">
        <f>CF!DE6</f>
        <v>0</v>
      </c>
      <c r="S6" s="10">
        <f>CF!DF6</f>
        <v>0</v>
      </c>
      <c r="T6" s="10">
        <f>CF!DG6</f>
        <v>0</v>
      </c>
      <c r="U6" s="10">
        <f>CF!DH6</f>
        <v>0</v>
      </c>
      <c r="V6" s="10">
        <f>CF!DI6</f>
        <v>0</v>
      </c>
      <c r="W6" s="10">
        <f>CF!DJ6</f>
        <v>0</v>
      </c>
      <c r="X6" s="10">
        <f>CF!DK6</f>
        <v>0</v>
      </c>
      <c r="Y6" s="10">
        <f>CF!DL6</f>
        <v>0</v>
      </c>
      <c r="Z6" s="10">
        <f>CF!DM6</f>
        <v>0</v>
      </c>
      <c r="AA6" s="10">
        <f>CF!DN6</f>
        <v>0</v>
      </c>
      <c r="AB6" s="10">
        <f>CF!DO6</f>
        <v>0</v>
      </c>
      <c r="AC6" s="10">
        <f>CF!DP6</f>
        <v>0</v>
      </c>
      <c r="AD6" s="10">
        <f>CF!DQ6</f>
        <v>0</v>
      </c>
      <c r="AE6" s="10">
        <f>CF!DR6</f>
        <v>0</v>
      </c>
      <c r="AF6" s="10">
        <f>CF!DS6</f>
        <v>0</v>
      </c>
      <c r="AG6" s="10">
        <f>CF!DT6</f>
        <v>0</v>
      </c>
      <c r="AH6" s="10">
        <f>CF!DU6</f>
        <v>0</v>
      </c>
      <c r="AI6" s="10">
        <f>CF!DV6</f>
        <v>0</v>
      </c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</row>
    <row r="7" spans="1:128">
      <c r="A7" s="145" t="s">
        <v>37</v>
      </c>
      <c r="B7" s="54">
        <f>SUMIFS(F7:AI7,$F$2:$AI$2,"&gt;="&amp;DATE(2026,9,1),$F$2:$AI$2,"&lt;="&amp;DATE(2026,9,30))</f>
        <v>0</v>
      </c>
      <c r="C7" s="69">
        <f>SUMIFS('CF fact'!$C7:$DT7,'CF fact'!$C$2:$DT$2,"&gt;="&amp;DATE(2026,9,1),'CF fact'!$C$2:$DT$2,"&lt;="&amp;DATE(2026,9,30))</f>
        <v>0</v>
      </c>
      <c r="D7" s="21">
        <f t="shared" si="0"/>
        <v>0</v>
      </c>
      <c r="E7" s="36" t="str">
        <f t="shared" si="1"/>
        <v/>
      </c>
      <c r="F7" s="10">
        <f>CF!CS7</f>
        <v>0</v>
      </c>
      <c r="G7" s="10">
        <f>CF!CT7</f>
        <v>0</v>
      </c>
      <c r="H7" s="10">
        <f>CF!CU7</f>
        <v>0</v>
      </c>
      <c r="I7" s="10">
        <f>CF!CV7</f>
        <v>0</v>
      </c>
      <c r="J7" s="10">
        <f>CF!CW7</f>
        <v>0</v>
      </c>
      <c r="K7" s="10">
        <f>CF!CX7</f>
        <v>0</v>
      </c>
      <c r="L7" s="10">
        <f>CF!CY7</f>
        <v>0</v>
      </c>
      <c r="M7" s="10">
        <f>CF!CZ7</f>
        <v>0</v>
      </c>
      <c r="N7" s="10">
        <f>CF!DA7</f>
        <v>0</v>
      </c>
      <c r="O7" s="10">
        <f>CF!DB7</f>
        <v>0</v>
      </c>
      <c r="P7" s="10">
        <f>CF!DC7</f>
        <v>0</v>
      </c>
      <c r="Q7" s="10">
        <f>CF!DD7</f>
        <v>0</v>
      </c>
      <c r="R7" s="10">
        <f>CF!DE7</f>
        <v>0</v>
      </c>
      <c r="S7" s="10">
        <f>CF!DF7</f>
        <v>0</v>
      </c>
      <c r="T7" s="10">
        <f>CF!DG7</f>
        <v>0</v>
      </c>
      <c r="U7" s="10">
        <f>CF!DH7</f>
        <v>0</v>
      </c>
      <c r="V7" s="10">
        <f>CF!DI7</f>
        <v>0</v>
      </c>
      <c r="W7" s="10">
        <f>CF!DJ7</f>
        <v>0</v>
      </c>
      <c r="X7" s="10">
        <f>CF!DK7</f>
        <v>0</v>
      </c>
      <c r="Y7" s="10">
        <f>CF!DL7</f>
        <v>0</v>
      </c>
      <c r="Z7" s="10">
        <f>CF!DM7</f>
        <v>0</v>
      </c>
      <c r="AA7" s="10">
        <f>CF!DN7</f>
        <v>0</v>
      </c>
      <c r="AB7" s="10">
        <f>CF!DO7</f>
        <v>0</v>
      </c>
      <c r="AC7" s="10">
        <f>CF!DP7</f>
        <v>0</v>
      </c>
      <c r="AD7" s="10">
        <f>CF!DQ7</f>
        <v>0</v>
      </c>
      <c r="AE7" s="10">
        <f>CF!DR7</f>
        <v>0</v>
      </c>
      <c r="AF7" s="10">
        <f>CF!DS7</f>
        <v>0</v>
      </c>
      <c r="AG7" s="10">
        <f>CF!DT7</f>
        <v>0</v>
      </c>
      <c r="AH7" s="10">
        <f>CF!DU7</f>
        <v>0</v>
      </c>
      <c r="AI7" s="10">
        <f>CF!DV7</f>
        <v>0</v>
      </c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</row>
    <row r="8" spans="1:128">
      <c r="A8" s="145" t="s">
        <v>38</v>
      </c>
      <c r="B8" s="54">
        <f>SUMIFS(F8:AI8,$F$2:$AI$2,"&gt;="&amp;DATE(2026,9,1),$F$2:$AI$2,"&lt;="&amp;DATE(2026,9,30))</f>
        <v>0</v>
      </c>
      <c r="C8" s="69">
        <f>SUMIFS('CF fact'!$C8:$DT8,'CF fact'!$C$2:$DT$2,"&gt;="&amp;DATE(2026,9,1),'CF fact'!$C$2:$DT$2,"&lt;="&amp;DATE(2026,9,30))</f>
        <v>0</v>
      </c>
      <c r="D8" s="21">
        <f t="shared" si="0"/>
        <v>0</v>
      </c>
      <c r="E8" s="36" t="str">
        <f t="shared" si="1"/>
        <v/>
      </c>
      <c r="F8" s="10">
        <f>CF!CS8</f>
        <v>0</v>
      </c>
      <c r="G8" s="10">
        <f>CF!CT8</f>
        <v>0</v>
      </c>
      <c r="H8" s="10">
        <f>CF!CU8</f>
        <v>0</v>
      </c>
      <c r="I8" s="10">
        <f>CF!CV8</f>
        <v>0</v>
      </c>
      <c r="J8" s="10">
        <f>CF!CW8</f>
        <v>0</v>
      </c>
      <c r="K8" s="10">
        <f>CF!CX8</f>
        <v>0</v>
      </c>
      <c r="L8" s="10">
        <f>CF!CY8</f>
        <v>0</v>
      </c>
      <c r="M8" s="10">
        <f>CF!CZ8</f>
        <v>0</v>
      </c>
      <c r="N8" s="10">
        <f>CF!DA8</f>
        <v>0</v>
      </c>
      <c r="O8" s="10">
        <f>CF!DB8</f>
        <v>0</v>
      </c>
      <c r="P8" s="10">
        <f>CF!DC8</f>
        <v>0</v>
      </c>
      <c r="Q8" s="10">
        <f>CF!DD8</f>
        <v>0</v>
      </c>
      <c r="R8" s="10">
        <f>CF!DE8</f>
        <v>0</v>
      </c>
      <c r="S8" s="10">
        <f>CF!DF8</f>
        <v>0</v>
      </c>
      <c r="T8" s="10">
        <f>CF!DG8</f>
        <v>0</v>
      </c>
      <c r="U8" s="10">
        <f>CF!DH8</f>
        <v>0</v>
      </c>
      <c r="V8" s="10">
        <f>CF!DI8</f>
        <v>0</v>
      </c>
      <c r="W8" s="10">
        <f>CF!DJ8</f>
        <v>0</v>
      </c>
      <c r="X8" s="10">
        <f>CF!DK8</f>
        <v>0</v>
      </c>
      <c r="Y8" s="10">
        <f>CF!DL8</f>
        <v>0</v>
      </c>
      <c r="Z8" s="10">
        <f>CF!DM8</f>
        <v>0</v>
      </c>
      <c r="AA8" s="10">
        <f>CF!DN8</f>
        <v>0</v>
      </c>
      <c r="AB8" s="10">
        <f>CF!DO8</f>
        <v>0</v>
      </c>
      <c r="AC8" s="10">
        <f>CF!DP8</f>
        <v>0</v>
      </c>
      <c r="AD8" s="10">
        <f>CF!DQ8</f>
        <v>0</v>
      </c>
      <c r="AE8" s="10">
        <f>CF!DR8</f>
        <v>0</v>
      </c>
      <c r="AF8" s="10">
        <f>CF!DS8</f>
        <v>0</v>
      </c>
      <c r="AG8" s="10">
        <f>CF!DT8</f>
        <v>0</v>
      </c>
      <c r="AH8" s="10">
        <f>CF!DU8</f>
        <v>0</v>
      </c>
      <c r="AI8" s="10">
        <f>CF!DV8</f>
        <v>0</v>
      </c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</row>
    <row r="9" spans="1:128">
      <c r="A9" s="123" t="s">
        <v>14</v>
      </c>
      <c r="B9" s="129">
        <f>SUM(B5:B8)</f>
        <v>0</v>
      </c>
      <c r="C9" s="130">
        <f>SUM(C5:C8)</f>
        <v>0</v>
      </c>
      <c r="D9" s="124">
        <f t="shared" si="0"/>
        <v>0</v>
      </c>
      <c r="E9" s="131" t="str">
        <f t="shared" si="1"/>
        <v/>
      </c>
      <c r="F9" s="125">
        <f>CF!CS9</f>
        <v>0</v>
      </c>
      <c r="G9" s="125">
        <f>CF!CT9</f>
        <v>0</v>
      </c>
      <c r="H9" s="125">
        <f>CF!CU9</f>
        <v>0</v>
      </c>
      <c r="I9" s="125">
        <f>CF!CV9</f>
        <v>0</v>
      </c>
      <c r="J9" s="125">
        <f>CF!CW9</f>
        <v>0</v>
      </c>
      <c r="K9" s="125">
        <f>CF!CX9</f>
        <v>0</v>
      </c>
      <c r="L9" s="125">
        <f>CF!CY9</f>
        <v>0</v>
      </c>
      <c r="M9" s="125">
        <f>CF!CZ9</f>
        <v>0</v>
      </c>
      <c r="N9" s="125">
        <f>CF!DA9</f>
        <v>0</v>
      </c>
      <c r="O9" s="125">
        <f>CF!DB9</f>
        <v>0</v>
      </c>
      <c r="P9" s="125">
        <f>CF!DC9</f>
        <v>0</v>
      </c>
      <c r="Q9" s="125">
        <f>CF!DD9</f>
        <v>0</v>
      </c>
      <c r="R9" s="125">
        <f>CF!DE9</f>
        <v>0</v>
      </c>
      <c r="S9" s="125">
        <f>CF!DF9</f>
        <v>0</v>
      </c>
      <c r="T9" s="125">
        <f>CF!DG9</f>
        <v>0</v>
      </c>
      <c r="U9" s="125">
        <f>CF!DH9</f>
        <v>0</v>
      </c>
      <c r="V9" s="125">
        <f>CF!DI9</f>
        <v>0</v>
      </c>
      <c r="W9" s="125">
        <f>CF!DJ9</f>
        <v>0</v>
      </c>
      <c r="X9" s="125">
        <f>CF!DK9</f>
        <v>0</v>
      </c>
      <c r="Y9" s="125">
        <f>CF!DL9</f>
        <v>0</v>
      </c>
      <c r="Z9" s="125">
        <f>CF!DM9</f>
        <v>0</v>
      </c>
      <c r="AA9" s="125">
        <f>CF!DN9</f>
        <v>0</v>
      </c>
      <c r="AB9" s="125">
        <f>CF!DO9</f>
        <v>0</v>
      </c>
      <c r="AC9" s="125">
        <f>CF!DP9</f>
        <v>0</v>
      </c>
      <c r="AD9" s="125">
        <f>CF!DQ9</f>
        <v>0</v>
      </c>
      <c r="AE9" s="125">
        <f>CF!DR9</f>
        <v>0</v>
      </c>
      <c r="AF9" s="125">
        <f>CF!DS9</f>
        <v>0</v>
      </c>
      <c r="AG9" s="125">
        <f>CF!DT9</f>
        <v>0</v>
      </c>
      <c r="AH9" s="125">
        <f>CF!DU9</f>
        <v>0</v>
      </c>
      <c r="AI9" s="125">
        <f>CF!DV9</f>
        <v>0</v>
      </c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</row>
    <row r="10" spans="1:128">
      <c r="A10" s="23" t="s">
        <v>19</v>
      </c>
      <c r="B10" s="55"/>
      <c r="C10" s="70" t="str">
        <f>IF('CF fact'!B10="","",'CF fact'!B10)</f>
        <v/>
      </c>
      <c r="D10" s="24" t="str">
        <f t="shared" si="0"/>
        <v/>
      </c>
      <c r="E10" s="37" t="str">
        <f t="shared" si="1"/>
        <v/>
      </c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</row>
    <row r="11" spans="1:128">
      <c r="A11" s="145" t="s">
        <v>22</v>
      </c>
      <c r="B11" s="54">
        <f t="shared" ref="B11:B18" si="2">SUMIFS(F11:AI11,$F$2:$AI$2,"&gt;="&amp;DATE(2026,9,1),$F$2:$AI$2,"&lt;="&amp;DATE(2026,9,30))</f>
        <v>0</v>
      </c>
      <c r="C11" s="71">
        <f>SUMIFS('CF fact'!$C11:$DT11,'CF fact'!$C$2:$DT$2,"&gt;="&amp;DATE(2026,9,1),'CF fact'!$C$2:$DT$2,"&lt;="&amp;DATE(2026,9,30))</f>
        <v>0</v>
      </c>
      <c r="D11" s="22">
        <f t="shared" si="0"/>
        <v>0</v>
      </c>
      <c r="E11" s="38" t="str">
        <f t="shared" si="1"/>
        <v/>
      </c>
      <c r="F11" s="10">
        <f>CF!CS11</f>
        <v>0</v>
      </c>
      <c r="G11" s="10">
        <f>CF!CT11</f>
        <v>0</v>
      </c>
      <c r="H11" s="10">
        <f>CF!CU11</f>
        <v>0</v>
      </c>
      <c r="I11" s="10">
        <f>CF!CV11</f>
        <v>0</v>
      </c>
      <c r="J11" s="10">
        <f>CF!CW11</f>
        <v>0</v>
      </c>
      <c r="K11" s="10">
        <f>CF!CX11</f>
        <v>0</v>
      </c>
      <c r="L11" s="10">
        <f>CF!CY11</f>
        <v>0</v>
      </c>
      <c r="M11" s="10">
        <f>CF!CZ11</f>
        <v>0</v>
      </c>
      <c r="N11" s="10">
        <f>CF!DA11</f>
        <v>0</v>
      </c>
      <c r="O11" s="10">
        <f>CF!DB11</f>
        <v>0</v>
      </c>
      <c r="P11" s="10">
        <f>CF!DC11</f>
        <v>0</v>
      </c>
      <c r="Q11" s="10">
        <f>CF!DD11</f>
        <v>0</v>
      </c>
      <c r="R11" s="10">
        <f>CF!DE11</f>
        <v>0</v>
      </c>
      <c r="S11" s="10">
        <f>CF!DF11</f>
        <v>0</v>
      </c>
      <c r="T11" s="10">
        <f>CF!DG11</f>
        <v>0</v>
      </c>
      <c r="U11" s="10">
        <f>CF!DH11</f>
        <v>0</v>
      </c>
      <c r="V11" s="10">
        <f>CF!DI11</f>
        <v>0</v>
      </c>
      <c r="W11" s="10">
        <f>CF!DJ11</f>
        <v>0</v>
      </c>
      <c r="X11" s="10">
        <f>CF!DK11</f>
        <v>0</v>
      </c>
      <c r="Y11" s="10">
        <f>CF!DL11</f>
        <v>0</v>
      </c>
      <c r="Z11" s="10">
        <f>CF!DM11</f>
        <v>0</v>
      </c>
      <c r="AA11" s="10">
        <f>CF!DN11</f>
        <v>0</v>
      </c>
      <c r="AB11" s="10">
        <f>CF!DO11</f>
        <v>0</v>
      </c>
      <c r="AC11" s="10">
        <f>CF!DP11</f>
        <v>0</v>
      </c>
      <c r="AD11" s="10">
        <f>CF!DQ11</f>
        <v>0</v>
      </c>
      <c r="AE11" s="10">
        <f>CF!DR11</f>
        <v>0</v>
      </c>
      <c r="AF11" s="10">
        <f>CF!DS11</f>
        <v>0</v>
      </c>
      <c r="AG11" s="10">
        <f>CF!DT11</f>
        <v>0</v>
      </c>
      <c r="AH11" s="10">
        <f>CF!DU11</f>
        <v>0</v>
      </c>
      <c r="AI11" s="10">
        <f>CF!DV11</f>
        <v>0</v>
      </c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</row>
    <row r="12" spans="1:128">
      <c r="A12" s="146" t="s">
        <v>23</v>
      </c>
      <c r="B12" s="56">
        <f t="shared" si="2"/>
        <v>0</v>
      </c>
      <c r="C12" s="71">
        <f>SUMIFS('CF fact'!$C12:$DT12,'CF fact'!$C$2:$DT$2,"&gt;="&amp;DATE(2026,9,1),'CF fact'!$C$2:$DT$2,"&lt;="&amp;DATE(2026,9,30))</f>
        <v>0</v>
      </c>
      <c r="D12" s="22">
        <f t="shared" si="0"/>
        <v>0</v>
      </c>
      <c r="E12" s="38" t="str">
        <f t="shared" si="1"/>
        <v/>
      </c>
      <c r="F12" s="10">
        <f>CF!CS12</f>
        <v>0</v>
      </c>
      <c r="G12" s="10">
        <f>CF!CT12</f>
        <v>0</v>
      </c>
      <c r="H12" s="10">
        <f>CF!CU12</f>
        <v>0</v>
      </c>
      <c r="I12" s="10">
        <f>CF!CV12</f>
        <v>0</v>
      </c>
      <c r="J12" s="10">
        <f>CF!CW12</f>
        <v>0</v>
      </c>
      <c r="K12" s="10">
        <f>CF!CX12</f>
        <v>0</v>
      </c>
      <c r="L12" s="10">
        <f>CF!CY12</f>
        <v>0</v>
      </c>
      <c r="M12" s="10">
        <f>CF!CZ12</f>
        <v>0</v>
      </c>
      <c r="N12" s="10">
        <f>CF!DA12</f>
        <v>0</v>
      </c>
      <c r="O12" s="10">
        <f>CF!DB12</f>
        <v>0</v>
      </c>
      <c r="P12" s="10">
        <f>CF!DC12</f>
        <v>0</v>
      </c>
      <c r="Q12" s="10">
        <f>CF!DD12</f>
        <v>0</v>
      </c>
      <c r="R12" s="10">
        <f>CF!DE12</f>
        <v>0</v>
      </c>
      <c r="S12" s="10">
        <f>CF!DF12</f>
        <v>0</v>
      </c>
      <c r="T12" s="10">
        <f>CF!DG12</f>
        <v>0</v>
      </c>
      <c r="U12" s="10">
        <f>CF!DH12</f>
        <v>0</v>
      </c>
      <c r="V12" s="10">
        <f>CF!DI12</f>
        <v>0</v>
      </c>
      <c r="W12" s="10">
        <f>CF!DJ12</f>
        <v>0</v>
      </c>
      <c r="X12" s="10">
        <f>CF!DK12</f>
        <v>0</v>
      </c>
      <c r="Y12" s="10">
        <f>CF!DL12</f>
        <v>0</v>
      </c>
      <c r="Z12" s="10">
        <f>CF!DM12</f>
        <v>0</v>
      </c>
      <c r="AA12" s="10">
        <f>CF!DN12</f>
        <v>0</v>
      </c>
      <c r="AB12" s="10">
        <f>CF!DO12</f>
        <v>0</v>
      </c>
      <c r="AC12" s="10">
        <f>CF!DP12</f>
        <v>0</v>
      </c>
      <c r="AD12" s="10">
        <f>CF!DQ12</f>
        <v>0</v>
      </c>
      <c r="AE12" s="10">
        <f>CF!DR12</f>
        <v>0</v>
      </c>
      <c r="AF12" s="10">
        <f>CF!DS12</f>
        <v>0</v>
      </c>
      <c r="AG12" s="10">
        <f>CF!DT12</f>
        <v>0</v>
      </c>
      <c r="AH12" s="10">
        <f>CF!DU12</f>
        <v>0</v>
      </c>
      <c r="AI12" s="10">
        <f>CF!DV12</f>
        <v>0</v>
      </c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</row>
    <row r="13" spans="1:128">
      <c r="A13" s="146" t="s">
        <v>43</v>
      </c>
      <c r="B13" s="56">
        <f t="shared" si="2"/>
        <v>0</v>
      </c>
      <c r="C13" s="71">
        <f>SUMIFS('CF fact'!$C13:$DT13,'CF fact'!$C$2:$DT$2,"&gt;="&amp;DATE(2026,9,1),'CF fact'!$C$2:$DT$2,"&lt;="&amp;DATE(2026,9,30))</f>
        <v>0</v>
      </c>
      <c r="D13" s="22">
        <f t="shared" si="0"/>
        <v>0</v>
      </c>
      <c r="E13" s="38" t="str">
        <f t="shared" si="1"/>
        <v/>
      </c>
      <c r="F13" s="10">
        <f>CF!CS13</f>
        <v>0</v>
      </c>
      <c r="G13" s="10">
        <f>CF!CT13</f>
        <v>0</v>
      </c>
      <c r="H13" s="10">
        <f>CF!CU13</f>
        <v>0</v>
      </c>
      <c r="I13" s="10">
        <f>CF!CV13</f>
        <v>0</v>
      </c>
      <c r="J13" s="10">
        <f>CF!CW13</f>
        <v>0</v>
      </c>
      <c r="K13" s="10">
        <f>CF!CX13</f>
        <v>0</v>
      </c>
      <c r="L13" s="10">
        <f>CF!CY13</f>
        <v>0</v>
      </c>
      <c r="M13" s="10">
        <f>CF!CZ13</f>
        <v>0</v>
      </c>
      <c r="N13" s="10">
        <f>CF!DA13</f>
        <v>0</v>
      </c>
      <c r="O13" s="10">
        <f>CF!DB13</f>
        <v>0</v>
      </c>
      <c r="P13" s="10">
        <f>CF!DC13</f>
        <v>0</v>
      </c>
      <c r="Q13" s="10">
        <f>CF!DD13</f>
        <v>0</v>
      </c>
      <c r="R13" s="10">
        <f>CF!DE13</f>
        <v>0</v>
      </c>
      <c r="S13" s="10">
        <f>CF!DF13</f>
        <v>0</v>
      </c>
      <c r="T13" s="10">
        <f>CF!DG13</f>
        <v>0</v>
      </c>
      <c r="U13" s="10">
        <f>CF!DH13</f>
        <v>0</v>
      </c>
      <c r="V13" s="10">
        <f>CF!DI13</f>
        <v>0</v>
      </c>
      <c r="W13" s="10">
        <f>CF!DJ13</f>
        <v>0</v>
      </c>
      <c r="X13" s="10">
        <f>CF!DK13</f>
        <v>0</v>
      </c>
      <c r="Y13" s="10">
        <f>CF!DL13</f>
        <v>0</v>
      </c>
      <c r="Z13" s="10">
        <f>CF!DM13</f>
        <v>0</v>
      </c>
      <c r="AA13" s="10">
        <f>CF!DN13</f>
        <v>0</v>
      </c>
      <c r="AB13" s="10">
        <f>CF!DO13</f>
        <v>0</v>
      </c>
      <c r="AC13" s="10">
        <f>CF!DP13</f>
        <v>0</v>
      </c>
      <c r="AD13" s="10">
        <f>CF!DQ13</f>
        <v>0</v>
      </c>
      <c r="AE13" s="10">
        <f>CF!DR13</f>
        <v>0</v>
      </c>
      <c r="AF13" s="10">
        <f>CF!DS13</f>
        <v>0</v>
      </c>
      <c r="AG13" s="10">
        <f>CF!DT13</f>
        <v>0</v>
      </c>
      <c r="AH13" s="10">
        <f>CF!DU13</f>
        <v>0</v>
      </c>
      <c r="AI13" s="10">
        <f>CF!DV13</f>
        <v>0</v>
      </c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</row>
    <row r="14" spans="1:128">
      <c r="A14" s="147" t="s">
        <v>39</v>
      </c>
      <c r="B14" s="56">
        <f t="shared" si="2"/>
        <v>0</v>
      </c>
      <c r="C14" s="71">
        <f>SUMIFS('CF fact'!$C14:$DT14,'CF fact'!$C$2:$DT$2,"&gt;="&amp;DATE(2026,9,1),'CF fact'!$C$2:$DT$2,"&lt;="&amp;DATE(2026,9,30))</f>
        <v>0</v>
      </c>
      <c r="D14" s="22">
        <f t="shared" si="0"/>
        <v>0</v>
      </c>
      <c r="E14" s="38" t="str">
        <f t="shared" si="1"/>
        <v/>
      </c>
      <c r="F14" s="10">
        <f>CF!CS14</f>
        <v>0</v>
      </c>
      <c r="G14" s="10">
        <f>CF!CT14</f>
        <v>0</v>
      </c>
      <c r="H14" s="10">
        <f>CF!CU14</f>
        <v>0</v>
      </c>
      <c r="I14" s="10">
        <f>CF!CV14</f>
        <v>0</v>
      </c>
      <c r="J14" s="10">
        <f>CF!CW14</f>
        <v>0</v>
      </c>
      <c r="K14" s="10">
        <f>CF!CX14</f>
        <v>0</v>
      </c>
      <c r="L14" s="10">
        <f>CF!CY14</f>
        <v>0</v>
      </c>
      <c r="M14" s="10">
        <f>CF!CZ14</f>
        <v>0</v>
      </c>
      <c r="N14" s="10">
        <f>CF!DA14</f>
        <v>0</v>
      </c>
      <c r="O14" s="10">
        <f>CF!DB14</f>
        <v>0</v>
      </c>
      <c r="P14" s="10">
        <f>CF!DC14</f>
        <v>0</v>
      </c>
      <c r="Q14" s="10">
        <f>CF!DD14</f>
        <v>0</v>
      </c>
      <c r="R14" s="10">
        <f>CF!DE14</f>
        <v>0</v>
      </c>
      <c r="S14" s="10">
        <f>CF!DF14</f>
        <v>0</v>
      </c>
      <c r="T14" s="10">
        <f>CF!DG14</f>
        <v>0</v>
      </c>
      <c r="U14" s="10">
        <f>CF!DH14</f>
        <v>0</v>
      </c>
      <c r="V14" s="10">
        <f>CF!DI14</f>
        <v>0</v>
      </c>
      <c r="W14" s="10">
        <f>CF!DJ14</f>
        <v>0</v>
      </c>
      <c r="X14" s="10">
        <f>CF!DK14</f>
        <v>0</v>
      </c>
      <c r="Y14" s="10">
        <f>CF!DL14</f>
        <v>0</v>
      </c>
      <c r="Z14" s="10">
        <f>CF!DM14</f>
        <v>0</v>
      </c>
      <c r="AA14" s="10">
        <f>CF!DN14</f>
        <v>0</v>
      </c>
      <c r="AB14" s="10">
        <f>CF!DO14</f>
        <v>0</v>
      </c>
      <c r="AC14" s="10">
        <f>CF!DP14</f>
        <v>0</v>
      </c>
      <c r="AD14" s="10">
        <f>CF!DQ14</f>
        <v>0</v>
      </c>
      <c r="AE14" s="10">
        <f>CF!DR14</f>
        <v>0</v>
      </c>
      <c r="AF14" s="10">
        <f>CF!DS14</f>
        <v>0</v>
      </c>
      <c r="AG14" s="10">
        <f>CF!DT14</f>
        <v>0</v>
      </c>
      <c r="AH14" s="10">
        <f>CF!DU14</f>
        <v>0</v>
      </c>
      <c r="AI14" s="10">
        <f>CF!DV14</f>
        <v>0</v>
      </c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</row>
    <row r="15" spans="1:128">
      <c r="A15" s="147" t="s">
        <v>44</v>
      </c>
      <c r="B15" s="56">
        <f t="shared" si="2"/>
        <v>0</v>
      </c>
      <c r="C15" s="71">
        <f>SUMIFS('CF fact'!$C15:$DT15,'CF fact'!$C$2:$DT$2,"&gt;="&amp;DATE(2026,9,1),'CF fact'!$C$2:$DT$2,"&lt;="&amp;DATE(2026,9,30))</f>
        <v>0</v>
      </c>
      <c r="D15" s="22">
        <f t="shared" si="0"/>
        <v>0</v>
      </c>
      <c r="E15" s="38" t="str">
        <f t="shared" si="1"/>
        <v/>
      </c>
      <c r="F15" s="10">
        <f>CF!CS15</f>
        <v>0</v>
      </c>
      <c r="G15" s="10">
        <f>CF!CT15</f>
        <v>0</v>
      </c>
      <c r="H15" s="10">
        <f>CF!CU15</f>
        <v>0</v>
      </c>
      <c r="I15" s="10">
        <f>CF!CV15</f>
        <v>0</v>
      </c>
      <c r="J15" s="10">
        <f>CF!CW15</f>
        <v>0</v>
      </c>
      <c r="K15" s="10">
        <f>CF!CX15</f>
        <v>0</v>
      </c>
      <c r="L15" s="10">
        <f>CF!CY15</f>
        <v>0</v>
      </c>
      <c r="M15" s="10">
        <f>CF!CZ15</f>
        <v>0</v>
      </c>
      <c r="N15" s="10">
        <f>CF!DA15</f>
        <v>0</v>
      </c>
      <c r="O15" s="10">
        <f>CF!DB15</f>
        <v>0</v>
      </c>
      <c r="P15" s="10">
        <f>CF!DC15</f>
        <v>0</v>
      </c>
      <c r="Q15" s="10">
        <f>CF!DD15</f>
        <v>0</v>
      </c>
      <c r="R15" s="10">
        <f>CF!DE15</f>
        <v>0</v>
      </c>
      <c r="S15" s="10">
        <f>CF!DF15</f>
        <v>0</v>
      </c>
      <c r="T15" s="10">
        <f>CF!DG15</f>
        <v>0</v>
      </c>
      <c r="U15" s="10">
        <f>CF!DH15</f>
        <v>0</v>
      </c>
      <c r="V15" s="10">
        <f>CF!DI15</f>
        <v>0</v>
      </c>
      <c r="W15" s="10">
        <f>CF!DJ15</f>
        <v>0</v>
      </c>
      <c r="X15" s="10">
        <f>CF!DK15</f>
        <v>0</v>
      </c>
      <c r="Y15" s="10">
        <f>CF!DL15</f>
        <v>0</v>
      </c>
      <c r="Z15" s="10">
        <f>CF!DM15</f>
        <v>0</v>
      </c>
      <c r="AA15" s="10">
        <f>CF!DN15</f>
        <v>0</v>
      </c>
      <c r="AB15" s="10">
        <f>CF!DO15</f>
        <v>0</v>
      </c>
      <c r="AC15" s="10">
        <f>CF!DP15</f>
        <v>0</v>
      </c>
      <c r="AD15" s="10">
        <f>CF!DQ15</f>
        <v>0</v>
      </c>
      <c r="AE15" s="10">
        <f>CF!DR15</f>
        <v>0</v>
      </c>
      <c r="AF15" s="10">
        <f>CF!DS15</f>
        <v>0</v>
      </c>
      <c r="AG15" s="10">
        <f>CF!DT15</f>
        <v>0</v>
      </c>
      <c r="AH15" s="10">
        <f>CF!DU15</f>
        <v>0</v>
      </c>
      <c r="AI15" s="10">
        <f>CF!DV15</f>
        <v>0</v>
      </c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</row>
    <row r="16" spans="1:128">
      <c r="A16" s="147" t="s">
        <v>40</v>
      </c>
      <c r="B16" s="56">
        <f t="shared" si="2"/>
        <v>0</v>
      </c>
      <c r="C16" s="71">
        <f>SUMIFS('CF fact'!$C16:$DT16,'CF fact'!$C$2:$DT$2,"&gt;="&amp;DATE(2026,9,1),'CF fact'!$C$2:$DT$2,"&lt;="&amp;DATE(2026,9,30))</f>
        <v>0</v>
      </c>
      <c r="D16" s="22">
        <f t="shared" si="0"/>
        <v>0</v>
      </c>
      <c r="E16" s="38" t="str">
        <f t="shared" si="1"/>
        <v/>
      </c>
      <c r="F16" s="10">
        <f>CF!CS16</f>
        <v>0</v>
      </c>
      <c r="G16" s="10">
        <f>CF!CT16</f>
        <v>0</v>
      </c>
      <c r="H16" s="10">
        <f>CF!CU16</f>
        <v>0</v>
      </c>
      <c r="I16" s="10">
        <f>CF!CV16</f>
        <v>0</v>
      </c>
      <c r="J16" s="10">
        <f>CF!CW16</f>
        <v>0</v>
      </c>
      <c r="K16" s="10">
        <f>CF!CX16</f>
        <v>0</v>
      </c>
      <c r="L16" s="10">
        <f>CF!CY16</f>
        <v>0</v>
      </c>
      <c r="M16" s="10">
        <f>CF!CZ16</f>
        <v>0</v>
      </c>
      <c r="N16" s="10">
        <f>CF!DA16</f>
        <v>0</v>
      </c>
      <c r="O16" s="10">
        <f>CF!DB16</f>
        <v>0</v>
      </c>
      <c r="P16" s="10">
        <f>CF!DC16</f>
        <v>0</v>
      </c>
      <c r="Q16" s="10">
        <f>CF!DD16</f>
        <v>0</v>
      </c>
      <c r="R16" s="10">
        <f>CF!DE16</f>
        <v>0</v>
      </c>
      <c r="S16" s="10">
        <f>CF!DF16</f>
        <v>0</v>
      </c>
      <c r="T16" s="10">
        <f>CF!DG16</f>
        <v>0</v>
      </c>
      <c r="U16" s="10">
        <f>CF!DH16</f>
        <v>0</v>
      </c>
      <c r="V16" s="10">
        <f>CF!DI16</f>
        <v>0</v>
      </c>
      <c r="W16" s="10">
        <f>CF!DJ16</f>
        <v>0</v>
      </c>
      <c r="X16" s="10">
        <f>CF!DK16</f>
        <v>0</v>
      </c>
      <c r="Y16" s="10">
        <f>CF!DL16</f>
        <v>0</v>
      </c>
      <c r="Z16" s="10">
        <f>CF!DM16</f>
        <v>0</v>
      </c>
      <c r="AA16" s="10">
        <f>CF!DN16</f>
        <v>0</v>
      </c>
      <c r="AB16" s="10">
        <f>CF!DO16</f>
        <v>0</v>
      </c>
      <c r="AC16" s="10">
        <f>CF!DP16</f>
        <v>0</v>
      </c>
      <c r="AD16" s="10">
        <f>CF!DQ16</f>
        <v>0</v>
      </c>
      <c r="AE16" s="10">
        <f>CF!DR16</f>
        <v>0</v>
      </c>
      <c r="AF16" s="10">
        <f>CF!DS16</f>
        <v>0</v>
      </c>
      <c r="AG16" s="10">
        <f>CF!DT16</f>
        <v>0</v>
      </c>
      <c r="AH16" s="10">
        <f>CF!DU16</f>
        <v>0</v>
      </c>
      <c r="AI16" s="10">
        <f>CF!DV16</f>
        <v>0</v>
      </c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</row>
    <row r="17" spans="1:128">
      <c r="A17" s="148" t="s">
        <v>42</v>
      </c>
      <c r="B17" s="53">
        <f t="shared" si="2"/>
        <v>0</v>
      </c>
      <c r="C17" s="71">
        <f>SUMIFS('CF fact'!$C17:$DT17,'CF fact'!$C$2:$DT$2,"&gt;="&amp;DATE(2026,9,1),'CF fact'!$C$2:$DT$2,"&lt;="&amp;DATE(2026,9,30))</f>
        <v>0</v>
      </c>
      <c r="D17" s="22">
        <f t="shared" si="0"/>
        <v>0</v>
      </c>
      <c r="E17" s="38" t="str">
        <f t="shared" si="1"/>
        <v/>
      </c>
      <c r="F17" s="10">
        <f>CF!CS17</f>
        <v>0</v>
      </c>
      <c r="G17" s="10">
        <f>CF!CT17</f>
        <v>0</v>
      </c>
      <c r="H17" s="10">
        <f>CF!CU17</f>
        <v>0</v>
      </c>
      <c r="I17" s="10">
        <f>CF!CV17</f>
        <v>0</v>
      </c>
      <c r="J17" s="10">
        <f>CF!CW17</f>
        <v>0</v>
      </c>
      <c r="K17" s="10">
        <f>CF!CX17</f>
        <v>0</v>
      </c>
      <c r="L17" s="10">
        <f>CF!CY17</f>
        <v>0</v>
      </c>
      <c r="M17" s="10">
        <f>CF!CZ17</f>
        <v>0</v>
      </c>
      <c r="N17" s="10">
        <f>CF!DA17</f>
        <v>0</v>
      </c>
      <c r="O17" s="10">
        <f>CF!DB17</f>
        <v>0</v>
      </c>
      <c r="P17" s="10">
        <f>CF!DC17</f>
        <v>0</v>
      </c>
      <c r="Q17" s="10">
        <f>CF!DD17</f>
        <v>0</v>
      </c>
      <c r="R17" s="10">
        <f>CF!DE17</f>
        <v>0</v>
      </c>
      <c r="S17" s="10">
        <f>CF!DF17</f>
        <v>0</v>
      </c>
      <c r="T17" s="10">
        <f>CF!DG17</f>
        <v>0</v>
      </c>
      <c r="U17" s="10">
        <f>CF!DH17</f>
        <v>0</v>
      </c>
      <c r="V17" s="10">
        <f>CF!DI17</f>
        <v>0</v>
      </c>
      <c r="W17" s="10">
        <f>CF!DJ17</f>
        <v>0</v>
      </c>
      <c r="X17" s="10">
        <f>CF!DK17</f>
        <v>0</v>
      </c>
      <c r="Y17" s="10">
        <f>CF!DL17</f>
        <v>0</v>
      </c>
      <c r="Z17" s="10">
        <f>CF!DM17</f>
        <v>0</v>
      </c>
      <c r="AA17" s="10">
        <f>CF!DN17</f>
        <v>0</v>
      </c>
      <c r="AB17" s="10">
        <f>CF!DO17</f>
        <v>0</v>
      </c>
      <c r="AC17" s="10">
        <f>CF!DP17</f>
        <v>0</v>
      </c>
      <c r="AD17" s="10">
        <f>CF!DQ17</f>
        <v>0</v>
      </c>
      <c r="AE17" s="10">
        <f>CF!DR17</f>
        <v>0</v>
      </c>
      <c r="AF17" s="10">
        <f>CF!DS17</f>
        <v>0</v>
      </c>
      <c r="AG17" s="10">
        <f>CF!DT17</f>
        <v>0</v>
      </c>
      <c r="AH17" s="10">
        <f>CF!DU17</f>
        <v>0</v>
      </c>
      <c r="AI17" s="10">
        <f>CF!DV17</f>
        <v>0</v>
      </c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</row>
    <row r="18" spans="1:128">
      <c r="A18" s="143" t="s">
        <v>45</v>
      </c>
      <c r="B18" s="54">
        <f t="shared" si="2"/>
        <v>0</v>
      </c>
      <c r="C18" s="71">
        <f>SUMIFS('CF fact'!$C18:$DT18,'CF fact'!$C$2:$DT$2,"&gt;="&amp;DATE(2026,9,1),'CF fact'!$C$2:$DT$2,"&lt;="&amp;DATE(2026,9,30))</f>
        <v>0</v>
      </c>
      <c r="D18" s="22">
        <f t="shared" si="0"/>
        <v>0</v>
      </c>
      <c r="E18" s="38" t="str">
        <f t="shared" si="1"/>
        <v/>
      </c>
      <c r="F18" s="10">
        <f>CF!CS18</f>
        <v>0</v>
      </c>
      <c r="G18" s="10">
        <f>CF!CT18</f>
        <v>0</v>
      </c>
      <c r="H18" s="10">
        <f>CF!CU18</f>
        <v>0</v>
      </c>
      <c r="I18" s="10">
        <f>CF!CV18</f>
        <v>0</v>
      </c>
      <c r="J18" s="10">
        <f>CF!CW18</f>
        <v>0</v>
      </c>
      <c r="K18" s="10">
        <f>CF!CX18</f>
        <v>0</v>
      </c>
      <c r="L18" s="10">
        <f>CF!CY18</f>
        <v>0</v>
      </c>
      <c r="M18" s="10">
        <f>CF!CZ18</f>
        <v>0</v>
      </c>
      <c r="N18" s="10">
        <f>CF!DA18</f>
        <v>0</v>
      </c>
      <c r="O18" s="10">
        <f>CF!DB18</f>
        <v>0</v>
      </c>
      <c r="P18" s="10">
        <f>CF!DC18</f>
        <v>0</v>
      </c>
      <c r="Q18" s="10">
        <f>CF!DD18</f>
        <v>0</v>
      </c>
      <c r="R18" s="10">
        <f>CF!DE18</f>
        <v>0</v>
      </c>
      <c r="S18" s="10">
        <f>CF!DF18</f>
        <v>0</v>
      </c>
      <c r="T18" s="10">
        <f>CF!DG18</f>
        <v>0</v>
      </c>
      <c r="U18" s="10">
        <f>CF!DH18</f>
        <v>0</v>
      </c>
      <c r="V18" s="10">
        <f>CF!DI18</f>
        <v>0</v>
      </c>
      <c r="W18" s="10">
        <f>CF!DJ18</f>
        <v>0</v>
      </c>
      <c r="X18" s="10">
        <f>CF!DK18</f>
        <v>0</v>
      </c>
      <c r="Y18" s="10">
        <f>CF!DL18</f>
        <v>0</v>
      </c>
      <c r="Z18" s="10">
        <f>CF!DM18</f>
        <v>0</v>
      </c>
      <c r="AA18" s="10">
        <f>CF!DN18</f>
        <v>0</v>
      </c>
      <c r="AB18" s="10">
        <f>CF!DO18</f>
        <v>0</v>
      </c>
      <c r="AC18" s="10">
        <f>CF!DP18</f>
        <v>0</v>
      </c>
      <c r="AD18" s="10">
        <f>CF!DQ18</f>
        <v>0</v>
      </c>
      <c r="AE18" s="10">
        <f>CF!DR18</f>
        <v>0</v>
      </c>
      <c r="AF18" s="10">
        <f>CF!DS18</f>
        <v>0</v>
      </c>
      <c r="AG18" s="10">
        <f>CF!DT18</f>
        <v>0</v>
      </c>
      <c r="AH18" s="10">
        <f>CF!DU18</f>
        <v>0</v>
      </c>
      <c r="AI18" s="10">
        <f>CF!DV18</f>
        <v>0</v>
      </c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</row>
    <row r="19" spans="1:128">
      <c r="A19" s="123" t="s">
        <v>15</v>
      </c>
      <c r="B19" s="129">
        <f>SUM(B11:B18)</f>
        <v>0</v>
      </c>
      <c r="C19" s="130">
        <f>SUM(C11:C18)</f>
        <v>0</v>
      </c>
      <c r="D19" s="124">
        <f t="shared" si="0"/>
        <v>0</v>
      </c>
      <c r="E19" s="131" t="str">
        <f t="shared" si="1"/>
        <v/>
      </c>
      <c r="F19" s="125">
        <f>CF!CS19</f>
        <v>0</v>
      </c>
      <c r="G19" s="125">
        <f>CF!CT19</f>
        <v>0</v>
      </c>
      <c r="H19" s="125">
        <f>CF!CU19</f>
        <v>0</v>
      </c>
      <c r="I19" s="125">
        <f>CF!CV19</f>
        <v>0</v>
      </c>
      <c r="J19" s="125">
        <f>CF!CW19</f>
        <v>0</v>
      </c>
      <c r="K19" s="125">
        <f>CF!CX19</f>
        <v>0</v>
      </c>
      <c r="L19" s="125">
        <f>CF!CY19</f>
        <v>0</v>
      </c>
      <c r="M19" s="125">
        <f>CF!CZ19</f>
        <v>0</v>
      </c>
      <c r="N19" s="125">
        <f>CF!DA19</f>
        <v>0</v>
      </c>
      <c r="O19" s="125">
        <f>CF!DB19</f>
        <v>0</v>
      </c>
      <c r="P19" s="125">
        <f>CF!DC19</f>
        <v>0</v>
      </c>
      <c r="Q19" s="125">
        <f>CF!DD19</f>
        <v>0</v>
      </c>
      <c r="R19" s="125">
        <f>CF!DE19</f>
        <v>0</v>
      </c>
      <c r="S19" s="125">
        <f>CF!DF19</f>
        <v>0</v>
      </c>
      <c r="T19" s="125">
        <f>CF!DG19</f>
        <v>0</v>
      </c>
      <c r="U19" s="125">
        <f>CF!DH19</f>
        <v>0</v>
      </c>
      <c r="V19" s="125">
        <f>CF!DI19</f>
        <v>0</v>
      </c>
      <c r="W19" s="125">
        <f>CF!DJ19</f>
        <v>0</v>
      </c>
      <c r="X19" s="125">
        <f>CF!DK19</f>
        <v>0</v>
      </c>
      <c r="Y19" s="125">
        <f>CF!DL19</f>
        <v>0</v>
      </c>
      <c r="Z19" s="125">
        <f>CF!DM19</f>
        <v>0</v>
      </c>
      <c r="AA19" s="125">
        <f>CF!DN19</f>
        <v>0</v>
      </c>
      <c r="AB19" s="125">
        <f>CF!DO19</f>
        <v>0</v>
      </c>
      <c r="AC19" s="125">
        <f>CF!DP19</f>
        <v>0</v>
      </c>
      <c r="AD19" s="125">
        <f>CF!DQ19</f>
        <v>0</v>
      </c>
      <c r="AE19" s="125">
        <f>CF!DR19</f>
        <v>0</v>
      </c>
      <c r="AF19" s="125">
        <f>CF!DS19</f>
        <v>0</v>
      </c>
      <c r="AG19" s="125">
        <f>CF!DT19</f>
        <v>0</v>
      </c>
      <c r="AH19" s="125">
        <f>CF!DU19</f>
        <v>0</v>
      </c>
      <c r="AI19" s="125">
        <f>CF!DV19</f>
        <v>0</v>
      </c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</row>
    <row r="20" spans="1:128">
      <c r="A20" s="23" t="s">
        <v>20</v>
      </c>
      <c r="B20" s="55"/>
      <c r="C20" s="70" t="str">
        <f>IF('CF fact'!B20="","",'CF fact'!B20)</f>
        <v/>
      </c>
      <c r="D20" s="24" t="str">
        <f t="shared" si="0"/>
        <v/>
      </c>
      <c r="E20" s="37" t="str">
        <f t="shared" si="1"/>
        <v/>
      </c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</row>
    <row r="21" spans="1:128">
      <c r="A21" s="143" t="s">
        <v>9</v>
      </c>
      <c r="B21" s="54">
        <f t="shared" ref="B21:B26" si="3">SUMIFS(F21:AI21,$F$2:$AI$2,"&gt;="&amp;DATE(2026,9,1),$F$2:$AI$2,"&lt;="&amp;DATE(2026,9,30))</f>
        <v>0</v>
      </c>
      <c r="C21" s="71">
        <f>SUMIFS('CF fact'!$C21:$DT21,'CF fact'!$C$2:$DT$2,"&gt;="&amp;DATE(2026,9,1),'CF fact'!$C$2:$DT$2,"&lt;="&amp;DATE(2026,9,30))</f>
        <v>0</v>
      </c>
      <c r="D21" s="22">
        <f t="shared" si="0"/>
        <v>0</v>
      </c>
      <c r="E21" s="38" t="str">
        <f t="shared" si="1"/>
        <v/>
      </c>
      <c r="F21" s="10">
        <f>CF!CS21</f>
        <v>0</v>
      </c>
      <c r="G21" s="10">
        <f>CF!CT21</f>
        <v>0</v>
      </c>
      <c r="H21" s="10">
        <f>CF!CU21</f>
        <v>0</v>
      </c>
      <c r="I21" s="10">
        <f>CF!CV21</f>
        <v>0</v>
      </c>
      <c r="J21" s="10">
        <f>CF!CW21</f>
        <v>0</v>
      </c>
      <c r="K21" s="10">
        <f>CF!CX21</f>
        <v>0</v>
      </c>
      <c r="L21" s="10">
        <f>CF!CY21</f>
        <v>0</v>
      </c>
      <c r="M21" s="10">
        <f>CF!CZ21</f>
        <v>0</v>
      </c>
      <c r="N21" s="10">
        <f>CF!DA21</f>
        <v>0</v>
      </c>
      <c r="O21" s="10">
        <f>CF!DB21</f>
        <v>0</v>
      </c>
      <c r="P21" s="10">
        <f>CF!DC21</f>
        <v>0</v>
      </c>
      <c r="Q21" s="10">
        <f>CF!DD21</f>
        <v>0</v>
      </c>
      <c r="R21" s="10">
        <f>CF!DE21</f>
        <v>0</v>
      </c>
      <c r="S21" s="10">
        <f>CF!DF21</f>
        <v>0</v>
      </c>
      <c r="T21" s="10">
        <f>CF!DG21</f>
        <v>0</v>
      </c>
      <c r="U21" s="10">
        <f>CF!DH21</f>
        <v>0</v>
      </c>
      <c r="V21" s="10">
        <f>CF!DI21</f>
        <v>0</v>
      </c>
      <c r="W21" s="10">
        <f>CF!DJ21</f>
        <v>0</v>
      </c>
      <c r="X21" s="10">
        <f>CF!DK21</f>
        <v>0</v>
      </c>
      <c r="Y21" s="10">
        <f>CF!DL21</f>
        <v>0</v>
      </c>
      <c r="Z21" s="10">
        <f>CF!DM21</f>
        <v>0</v>
      </c>
      <c r="AA21" s="10">
        <f>CF!DN21</f>
        <v>0</v>
      </c>
      <c r="AB21" s="10">
        <f>CF!DO21</f>
        <v>0</v>
      </c>
      <c r="AC21" s="10">
        <f>CF!DP21</f>
        <v>0</v>
      </c>
      <c r="AD21" s="10">
        <f>CF!DQ21</f>
        <v>0</v>
      </c>
      <c r="AE21" s="10">
        <f>CF!DR21</f>
        <v>0</v>
      </c>
      <c r="AF21" s="10">
        <f>CF!DS21</f>
        <v>0</v>
      </c>
      <c r="AG21" s="10">
        <f>CF!DT21</f>
        <v>0</v>
      </c>
      <c r="AH21" s="10">
        <f>CF!DU21</f>
        <v>0</v>
      </c>
      <c r="AI21" s="10">
        <f>CF!DV21</f>
        <v>0</v>
      </c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</row>
    <row r="22" spans="1:128">
      <c r="A22" s="147" t="s">
        <v>10</v>
      </c>
      <c r="B22" s="56">
        <f t="shared" si="3"/>
        <v>0</v>
      </c>
      <c r="C22" s="71">
        <f>SUMIFS('CF fact'!$C22:$DT22,'CF fact'!$C$2:$DT$2,"&gt;="&amp;DATE(2026,9,1),'CF fact'!$C$2:$DT$2,"&lt;="&amp;DATE(2026,9,30))</f>
        <v>0</v>
      </c>
      <c r="D22" s="22">
        <f t="shared" si="0"/>
        <v>0</v>
      </c>
      <c r="E22" s="38" t="str">
        <f t="shared" si="1"/>
        <v/>
      </c>
      <c r="F22" s="10">
        <f>CF!CS22</f>
        <v>0</v>
      </c>
      <c r="G22" s="10">
        <f>CF!CT22</f>
        <v>0</v>
      </c>
      <c r="H22" s="10">
        <f>CF!CU22</f>
        <v>0</v>
      </c>
      <c r="I22" s="10">
        <f>CF!CV22</f>
        <v>0</v>
      </c>
      <c r="J22" s="10">
        <f>CF!CW22</f>
        <v>0</v>
      </c>
      <c r="K22" s="10">
        <f>CF!CX22</f>
        <v>0</v>
      </c>
      <c r="L22" s="10">
        <f>CF!CY22</f>
        <v>0</v>
      </c>
      <c r="M22" s="10">
        <f>CF!CZ22</f>
        <v>0</v>
      </c>
      <c r="N22" s="10">
        <f>CF!DA22</f>
        <v>0</v>
      </c>
      <c r="O22" s="10">
        <f>CF!DB22</f>
        <v>0</v>
      </c>
      <c r="P22" s="10">
        <f>CF!DC22</f>
        <v>0</v>
      </c>
      <c r="Q22" s="10">
        <f>CF!DD22</f>
        <v>0</v>
      </c>
      <c r="R22" s="10">
        <f>CF!DE22</f>
        <v>0</v>
      </c>
      <c r="S22" s="10">
        <f>CF!DF22</f>
        <v>0</v>
      </c>
      <c r="T22" s="10">
        <f>CF!DG22</f>
        <v>0</v>
      </c>
      <c r="U22" s="10">
        <f>CF!DH22</f>
        <v>0</v>
      </c>
      <c r="V22" s="10">
        <f>CF!DI22</f>
        <v>0</v>
      </c>
      <c r="W22" s="10">
        <f>CF!DJ22</f>
        <v>0</v>
      </c>
      <c r="X22" s="10">
        <f>CF!DK22</f>
        <v>0</v>
      </c>
      <c r="Y22" s="10">
        <f>CF!DL22</f>
        <v>0</v>
      </c>
      <c r="Z22" s="10">
        <f>CF!DM22</f>
        <v>0</v>
      </c>
      <c r="AA22" s="10">
        <f>CF!DN22</f>
        <v>0</v>
      </c>
      <c r="AB22" s="10">
        <f>CF!DO22</f>
        <v>0</v>
      </c>
      <c r="AC22" s="10">
        <f>CF!DP22</f>
        <v>0</v>
      </c>
      <c r="AD22" s="10">
        <f>CF!DQ22</f>
        <v>0</v>
      </c>
      <c r="AE22" s="10">
        <f>CF!DR22</f>
        <v>0</v>
      </c>
      <c r="AF22" s="10">
        <f>CF!DS22</f>
        <v>0</v>
      </c>
      <c r="AG22" s="10">
        <f>CF!DT22</f>
        <v>0</v>
      </c>
      <c r="AH22" s="10">
        <f>CF!DU22</f>
        <v>0</v>
      </c>
      <c r="AI22" s="10">
        <f>CF!DV22</f>
        <v>0</v>
      </c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</row>
    <row r="23" spans="1:128">
      <c r="A23" s="147" t="s">
        <v>11</v>
      </c>
      <c r="B23" s="56">
        <f t="shared" si="3"/>
        <v>0</v>
      </c>
      <c r="C23" s="71">
        <f>SUMIFS('CF fact'!$C23:$DT23,'CF fact'!$C$2:$DT$2,"&gt;="&amp;DATE(2026,9,1),'CF fact'!$C$2:$DT$2,"&lt;="&amp;DATE(2026,9,30))</f>
        <v>0</v>
      </c>
      <c r="D23" s="22">
        <f t="shared" si="0"/>
        <v>0</v>
      </c>
      <c r="E23" s="38" t="str">
        <f t="shared" si="1"/>
        <v/>
      </c>
      <c r="F23" s="10">
        <f>CF!CS23</f>
        <v>0</v>
      </c>
      <c r="G23" s="10">
        <f>CF!CT23</f>
        <v>0</v>
      </c>
      <c r="H23" s="10">
        <f>CF!CU23</f>
        <v>0</v>
      </c>
      <c r="I23" s="10">
        <f>CF!CV23</f>
        <v>0</v>
      </c>
      <c r="J23" s="10">
        <f>CF!CW23</f>
        <v>0</v>
      </c>
      <c r="K23" s="10">
        <f>CF!CX23</f>
        <v>0</v>
      </c>
      <c r="L23" s="10">
        <f>CF!CY23</f>
        <v>0</v>
      </c>
      <c r="M23" s="10">
        <f>CF!CZ23</f>
        <v>0</v>
      </c>
      <c r="N23" s="10">
        <f>CF!DA23</f>
        <v>0</v>
      </c>
      <c r="O23" s="10">
        <f>CF!DB23</f>
        <v>0</v>
      </c>
      <c r="P23" s="10">
        <f>CF!DC23</f>
        <v>0</v>
      </c>
      <c r="Q23" s="10">
        <f>CF!DD23</f>
        <v>0</v>
      </c>
      <c r="R23" s="10">
        <f>CF!DE23</f>
        <v>0</v>
      </c>
      <c r="S23" s="10">
        <f>CF!DF23</f>
        <v>0</v>
      </c>
      <c r="T23" s="10">
        <f>CF!DG23</f>
        <v>0</v>
      </c>
      <c r="U23" s="10">
        <f>CF!DH23</f>
        <v>0</v>
      </c>
      <c r="V23" s="10">
        <f>CF!DI23</f>
        <v>0</v>
      </c>
      <c r="W23" s="10">
        <f>CF!DJ23</f>
        <v>0</v>
      </c>
      <c r="X23" s="10">
        <f>CF!DK23</f>
        <v>0</v>
      </c>
      <c r="Y23" s="10">
        <f>CF!DL23</f>
        <v>0</v>
      </c>
      <c r="Z23" s="10">
        <f>CF!DM23</f>
        <v>0</v>
      </c>
      <c r="AA23" s="10">
        <f>CF!DN23</f>
        <v>0</v>
      </c>
      <c r="AB23" s="10">
        <f>CF!DO23</f>
        <v>0</v>
      </c>
      <c r="AC23" s="10">
        <f>CF!DP23</f>
        <v>0</v>
      </c>
      <c r="AD23" s="10">
        <f>CF!DQ23</f>
        <v>0</v>
      </c>
      <c r="AE23" s="10">
        <f>CF!DR23</f>
        <v>0</v>
      </c>
      <c r="AF23" s="10">
        <f>CF!DS23</f>
        <v>0</v>
      </c>
      <c r="AG23" s="10">
        <f>CF!DT23</f>
        <v>0</v>
      </c>
      <c r="AH23" s="10">
        <f>CF!DU23</f>
        <v>0</v>
      </c>
      <c r="AI23" s="10">
        <f>CF!DV23</f>
        <v>0</v>
      </c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</row>
    <row r="24" spans="1:128">
      <c r="A24" s="148" t="s">
        <v>12</v>
      </c>
      <c r="B24" s="53">
        <f t="shared" si="3"/>
        <v>0</v>
      </c>
      <c r="C24" s="71">
        <f>SUMIFS('CF fact'!$C24:$DT24,'CF fact'!$C$2:$DT$2,"&gt;="&amp;DATE(2026,9,1),'CF fact'!$C$2:$DT$2,"&lt;="&amp;DATE(2026,9,30))</f>
        <v>0</v>
      </c>
      <c r="D24" s="22">
        <f t="shared" si="0"/>
        <v>0</v>
      </c>
      <c r="E24" s="38" t="str">
        <f t="shared" si="1"/>
        <v/>
      </c>
      <c r="F24" s="10">
        <f>CF!CS24</f>
        <v>0</v>
      </c>
      <c r="G24" s="10">
        <f>CF!CT24</f>
        <v>0</v>
      </c>
      <c r="H24" s="10">
        <f>CF!CU24</f>
        <v>0</v>
      </c>
      <c r="I24" s="10">
        <f>CF!CV24</f>
        <v>0</v>
      </c>
      <c r="J24" s="10">
        <f>CF!CW24</f>
        <v>0</v>
      </c>
      <c r="K24" s="10">
        <f>CF!CX24</f>
        <v>0</v>
      </c>
      <c r="L24" s="10">
        <f>CF!CY24</f>
        <v>0</v>
      </c>
      <c r="M24" s="10">
        <f>CF!CZ24</f>
        <v>0</v>
      </c>
      <c r="N24" s="10">
        <f>CF!DA24</f>
        <v>0</v>
      </c>
      <c r="O24" s="10">
        <f>CF!DB24</f>
        <v>0</v>
      </c>
      <c r="P24" s="10">
        <f>CF!DC24</f>
        <v>0</v>
      </c>
      <c r="Q24" s="10">
        <f>CF!DD24</f>
        <v>0</v>
      </c>
      <c r="R24" s="10">
        <f>CF!DE24</f>
        <v>0</v>
      </c>
      <c r="S24" s="10">
        <f>CF!DF24</f>
        <v>0</v>
      </c>
      <c r="T24" s="10">
        <f>CF!DG24</f>
        <v>0</v>
      </c>
      <c r="U24" s="10">
        <f>CF!DH24</f>
        <v>0</v>
      </c>
      <c r="V24" s="10">
        <f>CF!DI24</f>
        <v>0</v>
      </c>
      <c r="W24" s="10">
        <f>CF!DJ24</f>
        <v>0</v>
      </c>
      <c r="X24" s="10">
        <f>CF!DK24</f>
        <v>0</v>
      </c>
      <c r="Y24" s="10">
        <f>CF!DL24</f>
        <v>0</v>
      </c>
      <c r="Z24" s="10">
        <f>CF!DM24</f>
        <v>0</v>
      </c>
      <c r="AA24" s="10">
        <f>CF!DN24</f>
        <v>0</v>
      </c>
      <c r="AB24" s="10">
        <f>CF!DO24</f>
        <v>0</v>
      </c>
      <c r="AC24" s="10">
        <f>CF!DP24</f>
        <v>0</v>
      </c>
      <c r="AD24" s="10">
        <f>CF!DQ24</f>
        <v>0</v>
      </c>
      <c r="AE24" s="10">
        <f>CF!DR24</f>
        <v>0</v>
      </c>
      <c r="AF24" s="10">
        <f>CF!DS24</f>
        <v>0</v>
      </c>
      <c r="AG24" s="10">
        <f>CF!DT24</f>
        <v>0</v>
      </c>
      <c r="AH24" s="10">
        <f>CF!DU24</f>
        <v>0</v>
      </c>
      <c r="AI24" s="10">
        <f>CF!DV24</f>
        <v>0</v>
      </c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</row>
    <row r="25" spans="1:128">
      <c r="A25" s="143" t="s">
        <v>13</v>
      </c>
      <c r="B25" s="54">
        <f t="shared" si="3"/>
        <v>0</v>
      </c>
      <c r="C25" s="71">
        <f>SUMIFS('CF fact'!$C25:$DT25,'CF fact'!$C$2:$DT$2,"&gt;="&amp;DATE(2026,9,1),'CF fact'!$C$2:$DT$2,"&lt;="&amp;DATE(2026,9,30))</f>
        <v>0</v>
      </c>
      <c r="D25" s="22">
        <f t="shared" si="0"/>
        <v>0</v>
      </c>
      <c r="E25" s="38" t="str">
        <f t="shared" si="1"/>
        <v/>
      </c>
      <c r="F25" s="10">
        <f>CF!CS25</f>
        <v>0</v>
      </c>
      <c r="G25" s="10">
        <f>CF!CT25</f>
        <v>0</v>
      </c>
      <c r="H25" s="10">
        <f>CF!CU25</f>
        <v>0</v>
      </c>
      <c r="I25" s="10">
        <f>CF!CV25</f>
        <v>0</v>
      </c>
      <c r="J25" s="10">
        <f>CF!CW25</f>
        <v>0</v>
      </c>
      <c r="K25" s="10">
        <f>CF!CX25</f>
        <v>0</v>
      </c>
      <c r="L25" s="10">
        <f>CF!CY25</f>
        <v>0</v>
      </c>
      <c r="M25" s="10">
        <f>CF!CZ25</f>
        <v>0</v>
      </c>
      <c r="N25" s="10">
        <f>CF!DA25</f>
        <v>0</v>
      </c>
      <c r="O25" s="10">
        <f>CF!DB25</f>
        <v>0</v>
      </c>
      <c r="P25" s="10">
        <f>CF!DC25</f>
        <v>0</v>
      </c>
      <c r="Q25" s="10">
        <f>CF!DD25</f>
        <v>0</v>
      </c>
      <c r="R25" s="10">
        <f>CF!DE25</f>
        <v>0</v>
      </c>
      <c r="S25" s="10">
        <f>CF!DF25</f>
        <v>0</v>
      </c>
      <c r="T25" s="10">
        <f>CF!DG25</f>
        <v>0</v>
      </c>
      <c r="U25" s="10">
        <f>CF!DH25</f>
        <v>0</v>
      </c>
      <c r="V25" s="10">
        <f>CF!DI25</f>
        <v>0</v>
      </c>
      <c r="W25" s="10">
        <f>CF!DJ25</f>
        <v>0</v>
      </c>
      <c r="X25" s="10">
        <f>CF!DK25</f>
        <v>0</v>
      </c>
      <c r="Y25" s="10">
        <f>CF!DL25</f>
        <v>0</v>
      </c>
      <c r="Z25" s="10">
        <f>CF!DM25</f>
        <v>0</v>
      </c>
      <c r="AA25" s="10">
        <f>CF!DN25</f>
        <v>0</v>
      </c>
      <c r="AB25" s="10">
        <f>CF!DO25</f>
        <v>0</v>
      </c>
      <c r="AC25" s="10">
        <f>CF!DP25</f>
        <v>0</v>
      </c>
      <c r="AD25" s="10">
        <f>CF!DQ25</f>
        <v>0</v>
      </c>
      <c r="AE25" s="10">
        <f>CF!DR25</f>
        <v>0</v>
      </c>
      <c r="AF25" s="10">
        <f>CF!DS25</f>
        <v>0</v>
      </c>
      <c r="AG25" s="10">
        <f>CF!DT25</f>
        <v>0</v>
      </c>
      <c r="AH25" s="10">
        <f>CF!DU25</f>
        <v>0</v>
      </c>
      <c r="AI25" s="10">
        <f>CF!DV25</f>
        <v>0</v>
      </c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</row>
    <row r="26" spans="1:128">
      <c r="A26" s="123" t="s">
        <v>16</v>
      </c>
      <c r="B26" s="129">
        <f t="shared" si="3"/>
        <v>0</v>
      </c>
      <c r="C26" s="130">
        <f>SUMIFS('CF fact'!$C26:$DT26,'CF fact'!$C$2:$DT$2,"&gt;="&amp;DATE(2026,9,1),'CF fact'!$C$2:$DT$2,"&lt;="&amp;DATE(2026,9,30))</f>
        <v>0</v>
      </c>
      <c r="D26" s="124">
        <f t="shared" si="0"/>
        <v>0</v>
      </c>
      <c r="E26" s="131" t="str">
        <f t="shared" si="1"/>
        <v/>
      </c>
      <c r="F26" s="125">
        <f>CF!CS26</f>
        <v>0</v>
      </c>
      <c r="G26" s="125">
        <f>CF!CT26</f>
        <v>0</v>
      </c>
      <c r="H26" s="125">
        <f>CF!CU26</f>
        <v>0</v>
      </c>
      <c r="I26" s="125">
        <f>CF!CV26</f>
        <v>0</v>
      </c>
      <c r="J26" s="125">
        <f>CF!CW26</f>
        <v>0</v>
      </c>
      <c r="K26" s="125">
        <f>CF!CX26</f>
        <v>0</v>
      </c>
      <c r="L26" s="125">
        <f>CF!CY26</f>
        <v>0</v>
      </c>
      <c r="M26" s="125">
        <f>CF!CZ26</f>
        <v>0</v>
      </c>
      <c r="N26" s="125">
        <f>CF!DA26</f>
        <v>0</v>
      </c>
      <c r="O26" s="125">
        <f>CF!DB26</f>
        <v>0</v>
      </c>
      <c r="P26" s="125">
        <f>CF!DC26</f>
        <v>0</v>
      </c>
      <c r="Q26" s="125">
        <f>CF!DD26</f>
        <v>0</v>
      </c>
      <c r="R26" s="125">
        <f>CF!DE26</f>
        <v>0</v>
      </c>
      <c r="S26" s="125">
        <f>CF!DF26</f>
        <v>0</v>
      </c>
      <c r="T26" s="125">
        <f>CF!DG26</f>
        <v>0</v>
      </c>
      <c r="U26" s="125">
        <f>CF!DH26</f>
        <v>0</v>
      </c>
      <c r="V26" s="125">
        <f>CF!DI26</f>
        <v>0</v>
      </c>
      <c r="W26" s="125">
        <f>CF!DJ26</f>
        <v>0</v>
      </c>
      <c r="X26" s="125">
        <f>CF!DK26</f>
        <v>0</v>
      </c>
      <c r="Y26" s="125">
        <f>CF!DL26</f>
        <v>0</v>
      </c>
      <c r="Z26" s="125">
        <f>CF!DM26</f>
        <v>0</v>
      </c>
      <c r="AA26" s="125">
        <f>CF!DN26</f>
        <v>0</v>
      </c>
      <c r="AB26" s="125">
        <f>CF!DO26</f>
        <v>0</v>
      </c>
      <c r="AC26" s="125">
        <f>CF!DP26</f>
        <v>0</v>
      </c>
      <c r="AD26" s="125">
        <f>CF!DQ26</f>
        <v>0</v>
      </c>
      <c r="AE26" s="125">
        <f>CF!DR26</f>
        <v>0</v>
      </c>
      <c r="AF26" s="125">
        <f>CF!DS26</f>
        <v>0</v>
      </c>
      <c r="AG26" s="125">
        <f>CF!DT26</f>
        <v>0</v>
      </c>
      <c r="AH26" s="125">
        <f>CF!DU26</f>
        <v>0</v>
      </c>
      <c r="AI26" s="125">
        <f>CF!DV26</f>
        <v>0</v>
      </c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</row>
    <row r="27" spans="1:128">
      <c r="A27" s="23" t="s">
        <v>21</v>
      </c>
      <c r="B27" s="55"/>
      <c r="C27" s="70" t="str">
        <f>IF('CF fact'!B27="","",'CF fact'!B27)</f>
        <v/>
      </c>
      <c r="D27" s="24" t="str">
        <f t="shared" si="0"/>
        <v/>
      </c>
      <c r="E27" s="37" t="str">
        <f t="shared" si="1"/>
        <v/>
      </c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</row>
    <row r="28" spans="1:128">
      <c r="A28" s="143" t="s">
        <v>24</v>
      </c>
      <c r="B28" s="54">
        <f>SUMIFS(F28:AI28,$F$2:$AI$2,"&gt;="&amp;DATE(2026,9,1),$F$2:$AI$2,"&lt;="&amp;DATE(2026,9,30))</f>
        <v>0</v>
      </c>
      <c r="C28" s="71">
        <f>SUMIFS('CF fact'!$C28:$DT28,'CF fact'!$C$2:$DT$2,"&gt;="&amp;DATE(2026,9,1),'CF fact'!$C$2:$DT$2,"&lt;="&amp;DATE(2026,9,30))</f>
        <v>0</v>
      </c>
      <c r="D28" s="22">
        <f t="shared" si="0"/>
        <v>0</v>
      </c>
      <c r="E28" s="38" t="str">
        <f t="shared" si="1"/>
        <v/>
      </c>
      <c r="F28" s="10">
        <f>CF!CS28</f>
        <v>0</v>
      </c>
      <c r="G28" s="10">
        <f>CF!CT28</f>
        <v>0</v>
      </c>
      <c r="H28" s="10">
        <f>CF!CU28</f>
        <v>0</v>
      </c>
      <c r="I28" s="10">
        <f>CF!CV28</f>
        <v>0</v>
      </c>
      <c r="J28" s="10">
        <f>CF!CW28</f>
        <v>0</v>
      </c>
      <c r="K28" s="10">
        <f>CF!CX28</f>
        <v>0</v>
      </c>
      <c r="L28" s="10">
        <f>CF!CY28</f>
        <v>0</v>
      </c>
      <c r="M28" s="10">
        <f>CF!CZ28</f>
        <v>0</v>
      </c>
      <c r="N28" s="10">
        <f>CF!DA28</f>
        <v>0</v>
      </c>
      <c r="O28" s="10">
        <f>CF!DB28</f>
        <v>0</v>
      </c>
      <c r="P28" s="10">
        <f>CF!DC28</f>
        <v>0</v>
      </c>
      <c r="Q28" s="10">
        <f>CF!DD28</f>
        <v>0</v>
      </c>
      <c r="R28" s="10">
        <f>CF!DE28</f>
        <v>0</v>
      </c>
      <c r="S28" s="10">
        <f>CF!DF28</f>
        <v>0</v>
      </c>
      <c r="T28" s="10">
        <f>CF!DG28</f>
        <v>0</v>
      </c>
      <c r="U28" s="10">
        <f>CF!DH28</f>
        <v>0</v>
      </c>
      <c r="V28" s="10">
        <f>CF!DI28</f>
        <v>0</v>
      </c>
      <c r="W28" s="10">
        <f>CF!DJ28</f>
        <v>0</v>
      </c>
      <c r="X28" s="10">
        <f>CF!DK28</f>
        <v>0</v>
      </c>
      <c r="Y28" s="10">
        <f>CF!DL28</f>
        <v>0</v>
      </c>
      <c r="Z28" s="10">
        <f>CF!DM28</f>
        <v>0</v>
      </c>
      <c r="AA28" s="10">
        <f>CF!DN28</f>
        <v>0</v>
      </c>
      <c r="AB28" s="10">
        <f>CF!DO28</f>
        <v>0</v>
      </c>
      <c r="AC28" s="10">
        <f>CF!DP28</f>
        <v>0</v>
      </c>
      <c r="AD28" s="10">
        <f>CF!DQ28</f>
        <v>0</v>
      </c>
      <c r="AE28" s="10">
        <f>CF!DR28</f>
        <v>0</v>
      </c>
      <c r="AF28" s="10">
        <f>CF!DS28</f>
        <v>0</v>
      </c>
      <c r="AG28" s="10">
        <f>CF!DT28</f>
        <v>0</v>
      </c>
      <c r="AH28" s="10">
        <f>CF!DU28</f>
        <v>0</v>
      </c>
      <c r="AI28" s="10">
        <f>CF!DV28</f>
        <v>0</v>
      </c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</row>
    <row r="29" spans="1:128">
      <c r="A29" s="147" t="s">
        <v>25</v>
      </c>
      <c r="B29" s="56">
        <f>SUMIFS(F29:AI29,$F$2:$AI$2,"&gt;="&amp;DATE(2026,9,1),$F$2:$AI$2,"&lt;="&amp;DATE(2026,9,30))</f>
        <v>0</v>
      </c>
      <c r="C29" s="71">
        <f>SUMIFS('CF fact'!$C29:$DT29,'CF fact'!$C$2:$DT$2,"&gt;="&amp;DATE(2026,9,1),'CF fact'!$C$2:$DT$2,"&lt;="&amp;DATE(2026,9,30))</f>
        <v>0</v>
      </c>
      <c r="D29" s="22">
        <f t="shared" si="0"/>
        <v>0</v>
      </c>
      <c r="E29" s="38" t="str">
        <f t="shared" si="1"/>
        <v/>
      </c>
      <c r="F29" s="10">
        <f>CF!CS29</f>
        <v>0</v>
      </c>
      <c r="G29" s="10">
        <f>CF!CT29</f>
        <v>0</v>
      </c>
      <c r="H29" s="10">
        <f>CF!CU29</f>
        <v>0</v>
      </c>
      <c r="I29" s="10">
        <f>CF!CV29</f>
        <v>0</v>
      </c>
      <c r="J29" s="10">
        <f>CF!CW29</f>
        <v>0</v>
      </c>
      <c r="K29" s="10">
        <f>CF!CX29</f>
        <v>0</v>
      </c>
      <c r="L29" s="10">
        <f>CF!CY29</f>
        <v>0</v>
      </c>
      <c r="M29" s="10">
        <f>CF!CZ29</f>
        <v>0</v>
      </c>
      <c r="N29" s="10">
        <f>CF!DA29</f>
        <v>0</v>
      </c>
      <c r="O29" s="10">
        <f>CF!DB29</f>
        <v>0</v>
      </c>
      <c r="P29" s="10">
        <f>CF!DC29</f>
        <v>0</v>
      </c>
      <c r="Q29" s="10">
        <f>CF!DD29</f>
        <v>0</v>
      </c>
      <c r="R29" s="10">
        <f>CF!DE29</f>
        <v>0</v>
      </c>
      <c r="S29" s="10">
        <f>CF!DF29</f>
        <v>0</v>
      </c>
      <c r="T29" s="10">
        <f>CF!DG29</f>
        <v>0</v>
      </c>
      <c r="U29" s="10">
        <f>CF!DH29</f>
        <v>0</v>
      </c>
      <c r="V29" s="10">
        <f>CF!DI29</f>
        <v>0</v>
      </c>
      <c r="W29" s="10">
        <f>CF!DJ29</f>
        <v>0</v>
      </c>
      <c r="X29" s="10">
        <f>CF!DK29</f>
        <v>0</v>
      </c>
      <c r="Y29" s="10">
        <f>CF!DL29</f>
        <v>0</v>
      </c>
      <c r="Z29" s="10">
        <f>CF!DM29</f>
        <v>0</v>
      </c>
      <c r="AA29" s="10">
        <f>CF!DN29</f>
        <v>0</v>
      </c>
      <c r="AB29" s="10">
        <f>CF!DO29</f>
        <v>0</v>
      </c>
      <c r="AC29" s="10">
        <f>CF!DP29</f>
        <v>0</v>
      </c>
      <c r="AD29" s="10">
        <f>CF!DQ29</f>
        <v>0</v>
      </c>
      <c r="AE29" s="10">
        <f>CF!DR29</f>
        <v>0</v>
      </c>
      <c r="AF29" s="10">
        <f>CF!DS29</f>
        <v>0</v>
      </c>
      <c r="AG29" s="10">
        <f>CF!DT29</f>
        <v>0</v>
      </c>
      <c r="AH29" s="10">
        <f>CF!DU29</f>
        <v>0</v>
      </c>
      <c r="AI29" s="10">
        <f>CF!DV29</f>
        <v>0</v>
      </c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</row>
    <row r="30" spans="1:128">
      <c r="A30" s="146" t="s">
        <v>26</v>
      </c>
      <c r="B30" s="56">
        <f>SUMIFS(F30:AI30,$F$2:$AI$2,"&gt;="&amp;DATE(2026,9,1),$F$2:$AI$2,"&lt;="&amp;DATE(2026,9,30))</f>
        <v>0</v>
      </c>
      <c r="C30" s="71">
        <f>SUMIFS('CF fact'!$C30:$DT30,'CF fact'!$C$2:$DT$2,"&gt;="&amp;DATE(2026,9,1),'CF fact'!$C$2:$DT$2,"&lt;="&amp;DATE(2026,9,30))</f>
        <v>0</v>
      </c>
      <c r="D30" s="22">
        <f t="shared" si="0"/>
        <v>0</v>
      </c>
      <c r="E30" s="38" t="str">
        <f t="shared" si="1"/>
        <v/>
      </c>
      <c r="F30" s="10">
        <f>CF!CS30</f>
        <v>0</v>
      </c>
      <c r="G30" s="10">
        <f>CF!CT30</f>
        <v>0</v>
      </c>
      <c r="H30" s="10">
        <f>CF!CU30</f>
        <v>0</v>
      </c>
      <c r="I30" s="10">
        <f>CF!CV30</f>
        <v>0</v>
      </c>
      <c r="J30" s="10">
        <f>CF!CW30</f>
        <v>0</v>
      </c>
      <c r="K30" s="10">
        <f>CF!CX30</f>
        <v>0</v>
      </c>
      <c r="L30" s="10">
        <f>CF!CY30</f>
        <v>0</v>
      </c>
      <c r="M30" s="10">
        <f>CF!CZ30</f>
        <v>0</v>
      </c>
      <c r="N30" s="10">
        <f>CF!DA30</f>
        <v>0</v>
      </c>
      <c r="O30" s="10">
        <f>CF!DB30</f>
        <v>0</v>
      </c>
      <c r="P30" s="10">
        <f>CF!DC30</f>
        <v>0</v>
      </c>
      <c r="Q30" s="10">
        <f>CF!DD30</f>
        <v>0</v>
      </c>
      <c r="R30" s="10">
        <f>CF!DE30</f>
        <v>0</v>
      </c>
      <c r="S30" s="10">
        <f>CF!DF30</f>
        <v>0</v>
      </c>
      <c r="T30" s="10">
        <f>CF!DG30</f>
        <v>0</v>
      </c>
      <c r="U30" s="10">
        <f>CF!DH30</f>
        <v>0</v>
      </c>
      <c r="V30" s="10">
        <f>CF!DI30</f>
        <v>0</v>
      </c>
      <c r="W30" s="10">
        <f>CF!DJ30</f>
        <v>0</v>
      </c>
      <c r="X30" s="10">
        <f>CF!DK30</f>
        <v>0</v>
      </c>
      <c r="Y30" s="10">
        <f>CF!DL30</f>
        <v>0</v>
      </c>
      <c r="Z30" s="10">
        <f>CF!DM30</f>
        <v>0</v>
      </c>
      <c r="AA30" s="10">
        <f>CF!DN30</f>
        <v>0</v>
      </c>
      <c r="AB30" s="10">
        <f>CF!DO30</f>
        <v>0</v>
      </c>
      <c r="AC30" s="10">
        <f>CF!DP30</f>
        <v>0</v>
      </c>
      <c r="AD30" s="10">
        <f>CF!DQ30</f>
        <v>0</v>
      </c>
      <c r="AE30" s="10">
        <f>CF!DR30</f>
        <v>0</v>
      </c>
      <c r="AF30" s="10">
        <f>CF!DS30</f>
        <v>0</v>
      </c>
      <c r="AG30" s="10">
        <f>CF!DT30</f>
        <v>0</v>
      </c>
      <c r="AH30" s="10">
        <f>CF!DU30</f>
        <v>0</v>
      </c>
      <c r="AI30" s="10">
        <f>CF!DV30</f>
        <v>0</v>
      </c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</row>
    <row r="31" spans="1:128">
      <c r="A31" s="144" t="s">
        <v>27</v>
      </c>
      <c r="B31" s="53">
        <f>SUMIFS(F31:AI31,$F$2:$AI$2,"&gt;="&amp;DATE(2026,9,1),$F$2:$AI$2,"&lt;="&amp;DATE(2026,9,30))</f>
        <v>0</v>
      </c>
      <c r="C31" s="71">
        <f>SUMIFS('CF fact'!$C31:$DT31,'CF fact'!$C$2:$DT$2,"&gt;="&amp;DATE(2026,9,1),'CF fact'!$C$2:$DT$2,"&lt;="&amp;DATE(2026,9,30))</f>
        <v>0</v>
      </c>
      <c r="D31" s="22">
        <f t="shared" si="0"/>
        <v>0</v>
      </c>
      <c r="E31" s="38" t="str">
        <f t="shared" si="1"/>
        <v/>
      </c>
      <c r="F31" s="10">
        <f>CF!CS31</f>
        <v>0</v>
      </c>
      <c r="G31" s="10">
        <f>CF!CT31</f>
        <v>0</v>
      </c>
      <c r="H31" s="10">
        <f>CF!CU31</f>
        <v>0</v>
      </c>
      <c r="I31" s="10">
        <f>CF!CV31</f>
        <v>0</v>
      </c>
      <c r="J31" s="10">
        <f>CF!CW31</f>
        <v>0</v>
      </c>
      <c r="K31" s="10">
        <f>CF!CX31</f>
        <v>0</v>
      </c>
      <c r="L31" s="10">
        <f>CF!CY31</f>
        <v>0</v>
      </c>
      <c r="M31" s="10">
        <f>CF!CZ31</f>
        <v>0</v>
      </c>
      <c r="N31" s="10">
        <f>CF!DA31</f>
        <v>0</v>
      </c>
      <c r="O31" s="10">
        <f>CF!DB31</f>
        <v>0</v>
      </c>
      <c r="P31" s="10">
        <f>CF!DC31</f>
        <v>0</v>
      </c>
      <c r="Q31" s="10">
        <f>CF!DD31</f>
        <v>0</v>
      </c>
      <c r="R31" s="10">
        <f>CF!DE31</f>
        <v>0</v>
      </c>
      <c r="S31" s="10">
        <f>CF!DF31</f>
        <v>0</v>
      </c>
      <c r="T31" s="10">
        <f>CF!DG31</f>
        <v>0</v>
      </c>
      <c r="U31" s="10">
        <f>CF!DH31</f>
        <v>0</v>
      </c>
      <c r="V31" s="10">
        <f>CF!DI31</f>
        <v>0</v>
      </c>
      <c r="W31" s="10">
        <f>CF!DJ31</f>
        <v>0</v>
      </c>
      <c r="X31" s="10">
        <f>CF!DK31</f>
        <v>0</v>
      </c>
      <c r="Y31" s="10">
        <f>CF!DL31</f>
        <v>0</v>
      </c>
      <c r="Z31" s="10">
        <f>CF!DM31</f>
        <v>0</v>
      </c>
      <c r="AA31" s="10">
        <f>CF!DN31</f>
        <v>0</v>
      </c>
      <c r="AB31" s="10">
        <f>CF!DO31</f>
        <v>0</v>
      </c>
      <c r="AC31" s="10">
        <f>CF!DP31</f>
        <v>0</v>
      </c>
      <c r="AD31" s="10">
        <f>CF!DQ31</f>
        <v>0</v>
      </c>
      <c r="AE31" s="10">
        <f>CF!DR31</f>
        <v>0</v>
      </c>
      <c r="AF31" s="10">
        <f>CF!DS31</f>
        <v>0</v>
      </c>
      <c r="AG31" s="10">
        <f>CF!DT31</f>
        <v>0</v>
      </c>
      <c r="AH31" s="10">
        <f>CF!DU31</f>
        <v>0</v>
      </c>
      <c r="AI31" s="10">
        <f>CF!DV31</f>
        <v>0</v>
      </c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</row>
    <row r="32" spans="1:128">
      <c r="A32" s="145" t="s">
        <v>28</v>
      </c>
      <c r="B32" s="54">
        <f>SUMIFS(F32:AI32,$F$2:$AI$2,"&gt;="&amp;DATE(2026,9,1),$F$2:$AI$2,"&lt;="&amp;DATE(2026,9,30))</f>
        <v>0</v>
      </c>
      <c r="C32" s="71">
        <f>SUMIFS('CF fact'!$C32:$DT32,'CF fact'!$C$2:$DT$2,"&gt;="&amp;DATE(2026,9,1),'CF fact'!$C$2:$DT$2,"&lt;="&amp;DATE(2026,9,30))</f>
        <v>0</v>
      </c>
      <c r="D32" s="22">
        <f t="shared" si="0"/>
        <v>0</v>
      </c>
      <c r="E32" s="38" t="str">
        <f t="shared" si="1"/>
        <v/>
      </c>
      <c r="F32" s="10">
        <f>CF!CS32</f>
        <v>0</v>
      </c>
      <c r="G32" s="10">
        <f>CF!CT32</f>
        <v>0</v>
      </c>
      <c r="H32" s="10">
        <f>CF!CU32</f>
        <v>0</v>
      </c>
      <c r="I32" s="10">
        <f>CF!CV32</f>
        <v>0</v>
      </c>
      <c r="J32" s="10">
        <f>CF!CW32</f>
        <v>0</v>
      </c>
      <c r="K32" s="10">
        <f>CF!CX32</f>
        <v>0</v>
      </c>
      <c r="L32" s="10">
        <f>CF!CY32</f>
        <v>0</v>
      </c>
      <c r="M32" s="10">
        <f>CF!CZ32</f>
        <v>0</v>
      </c>
      <c r="N32" s="10">
        <f>CF!DA32</f>
        <v>0</v>
      </c>
      <c r="O32" s="10">
        <f>CF!DB32</f>
        <v>0</v>
      </c>
      <c r="P32" s="10">
        <f>CF!DC32</f>
        <v>0</v>
      </c>
      <c r="Q32" s="10">
        <f>CF!DD32</f>
        <v>0</v>
      </c>
      <c r="R32" s="10">
        <f>CF!DE32</f>
        <v>0</v>
      </c>
      <c r="S32" s="10">
        <f>CF!DF32</f>
        <v>0</v>
      </c>
      <c r="T32" s="10">
        <f>CF!DG32</f>
        <v>0</v>
      </c>
      <c r="U32" s="10">
        <f>CF!DH32</f>
        <v>0</v>
      </c>
      <c r="V32" s="10">
        <f>CF!DI32</f>
        <v>0</v>
      </c>
      <c r="W32" s="10">
        <f>CF!DJ32</f>
        <v>0</v>
      </c>
      <c r="X32" s="10">
        <f>CF!DK32</f>
        <v>0</v>
      </c>
      <c r="Y32" s="10">
        <f>CF!DL32</f>
        <v>0</v>
      </c>
      <c r="Z32" s="10">
        <f>CF!DM32</f>
        <v>0</v>
      </c>
      <c r="AA32" s="10">
        <f>CF!DN32</f>
        <v>0</v>
      </c>
      <c r="AB32" s="10">
        <f>CF!DO32</f>
        <v>0</v>
      </c>
      <c r="AC32" s="10">
        <f>CF!DP32</f>
        <v>0</v>
      </c>
      <c r="AD32" s="10">
        <f>CF!DQ32</f>
        <v>0</v>
      </c>
      <c r="AE32" s="10">
        <f>CF!DR32</f>
        <v>0</v>
      </c>
      <c r="AF32" s="10">
        <f>CF!DS32</f>
        <v>0</v>
      </c>
      <c r="AG32" s="10">
        <f>CF!DT32</f>
        <v>0</v>
      </c>
      <c r="AH32" s="10">
        <f>CF!DU32</f>
        <v>0</v>
      </c>
      <c r="AI32" s="10">
        <f>CF!DV32</f>
        <v>0</v>
      </c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</row>
    <row r="33" spans="1:128">
      <c r="A33" s="123" t="s">
        <v>17</v>
      </c>
      <c r="B33" s="129">
        <f>SUM(B28:B32)</f>
        <v>0</v>
      </c>
      <c r="C33" s="130">
        <f>SUM(C28:C32)</f>
        <v>0</v>
      </c>
      <c r="D33" s="124">
        <f t="shared" si="0"/>
        <v>0</v>
      </c>
      <c r="E33" s="131" t="str">
        <f t="shared" si="1"/>
        <v/>
      </c>
      <c r="F33" s="125">
        <f>CF!CS33</f>
        <v>0</v>
      </c>
      <c r="G33" s="125">
        <f>CF!CT33</f>
        <v>0</v>
      </c>
      <c r="H33" s="125">
        <f>CF!CU33</f>
        <v>0</v>
      </c>
      <c r="I33" s="125">
        <f>CF!CV33</f>
        <v>0</v>
      </c>
      <c r="J33" s="125">
        <f>CF!CW33</f>
        <v>0</v>
      </c>
      <c r="K33" s="125">
        <f>CF!CX33</f>
        <v>0</v>
      </c>
      <c r="L33" s="125">
        <f>CF!CY33</f>
        <v>0</v>
      </c>
      <c r="M33" s="125">
        <f>CF!CZ33</f>
        <v>0</v>
      </c>
      <c r="N33" s="125">
        <f>CF!DA33</f>
        <v>0</v>
      </c>
      <c r="O33" s="125">
        <f>CF!DB33</f>
        <v>0</v>
      </c>
      <c r="P33" s="125">
        <f>CF!DC33</f>
        <v>0</v>
      </c>
      <c r="Q33" s="125">
        <f>CF!DD33</f>
        <v>0</v>
      </c>
      <c r="R33" s="125">
        <f>CF!DE33</f>
        <v>0</v>
      </c>
      <c r="S33" s="125">
        <f>CF!DF33</f>
        <v>0</v>
      </c>
      <c r="T33" s="125">
        <f>CF!DG33</f>
        <v>0</v>
      </c>
      <c r="U33" s="125">
        <f>CF!DH33</f>
        <v>0</v>
      </c>
      <c r="V33" s="125">
        <f>CF!DI33</f>
        <v>0</v>
      </c>
      <c r="W33" s="125">
        <f>CF!DJ33</f>
        <v>0</v>
      </c>
      <c r="X33" s="125">
        <f>CF!DK33</f>
        <v>0</v>
      </c>
      <c r="Y33" s="125">
        <f>CF!DL33</f>
        <v>0</v>
      </c>
      <c r="Z33" s="125">
        <f>CF!DM33</f>
        <v>0</v>
      </c>
      <c r="AA33" s="125">
        <f>CF!DN33</f>
        <v>0</v>
      </c>
      <c r="AB33" s="125">
        <f>CF!DO33</f>
        <v>0</v>
      </c>
      <c r="AC33" s="125">
        <f>CF!DP33</f>
        <v>0</v>
      </c>
      <c r="AD33" s="125">
        <f>CF!DQ33</f>
        <v>0</v>
      </c>
      <c r="AE33" s="125">
        <f>CF!DR33</f>
        <v>0</v>
      </c>
      <c r="AF33" s="125">
        <f>CF!DS33</f>
        <v>0</v>
      </c>
      <c r="AG33" s="125">
        <f>CF!DT33</f>
        <v>0</v>
      </c>
      <c r="AH33" s="125">
        <f>CF!DU33</f>
        <v>0</v>
      </c>
      <c r="AI33" s="125">
        <f>CF!DV33</f>
        <v>0</v>
      </c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</row>
    <row r="34" spans="1:128">
      <c r="A34" s="23" t="s">
        <v>2</v>
      </c>
      <c r="B34" s="55"/>
      <c r="C34" s="70" t="str">
        <f>IF('CF fact'!B34="","",'CF fact'!B34)</f>
        <v/>
      </c>
      <c r="D34" s="24" t="str">
        <f t="shared" si="0"/>
        <v/>
      </c>
      <c r="E34" s="37" t="str">
        <f t="shared" si="1"/>
        <v/>
      </c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</row>
    <row r="35" spans="1:128">
      <c r="A35" s="149" t="s">
        <v>41</v>
      </c>
      <c r="B35" s="57">
        <f>SUMIFS(F35:AI35,$F$2:$AI$2,"&gt;="&amp;DATE(2026,9,1),$F$2:$AI$2,"&lt;="&amp;DATE(2026,9,30))</f>
        <v>3221533</v>
      </c>
      <c r="C35" s="72">
        <f>SUMIFS('CF fact'!$C35:$DT35,'CF fact'!$C$2:$DT$2,"&gt;="&amp;DATE(2026,9,1),'CF fact'!$C$2:$DT$2,"&lt;="&amp;DATE(2026,9,30))</f>
        <v>0</v>
      </c>
      <c r="D35" s="26">
        <f t="shared" si="0"/>
        <v>-3221533</v>
      </c>
      <c r="E35" s="39">
        <f t="shared" si="1"/>
        <v>-1</v>
      </c>
      <c r="F35" s="11">
        <f>CF!CS35</f>
        <v>0</v>
      </c>
      <c r="G35" s="11">
        <f>CF!CT35</f>
        <v>0</v>
      </c>
      <c r="H35" s="11">
        <f>CF!CU35</f>
        <v>0</v>
      </c>
      <c r="I35" s="11">
        <f>CF!CV35</f>
        <v>0</v>
      </c>
      <c r="J35" s="11">
        <f>CF!CW35</f>
        <v>0</v>
      </c>
      <c r="K35" s="11">
        <f>CF!CX35</f>
        <v>0</v>
      </c>
      <c r="L35" s="11">
        <f>CF!CY35</f>
        <v>0</v>
      </c>
      <c r="M35" s="11">
        <f>CF!CZ35</f>
        <v>0</v>
      </c>
      <c r="N35" s="11">
        <f>CF!DA35</f>
        <v>0</v>
      </c>
      <c r="O35" s="11">
        <f>CF!DB35</f>
        <v>0</v>
      </c>
      <c r="P35" s="11">
        <f>CF!DC35</f>
        <v>0</v>
      </c>
      <c r="Q35" s="11">
        <f>CF!DD35</f>
        <v>0</v>
      </c>
      <c r="R35" s="11">
        <f>CF!DE35</f>
        <v>0</v>
      </c>
      <c r="S35" s="11">
        <f>CF!DF35</f>
        <v>0</v>
      </c>
      <c r="T35" s="11">
        <f>CF!DG35</f>
        <v>0</v>
      </c>
      <c r="U35" s="11">
        <f>CF!DH35</f>
        <v>0</v>
      </c>
      <c r="V35" s="11">
        <f>CF!DI35</f>
        <v>0</v>
      </c>
      <c r="W35" s="11">
        <f>CF!DJ35</f>
        <v>0</v>
      </c>
      <c r="X35" s="11">
        <f>CF!DK35</f>
        <v>0</v>
      </c>
      <c r="Y35" s="11">
        <f>CF!DL35</f>
        <v>0</v>
      </c>
      <c r="Z35" s="11">
        <f>CF!DM35</f>
        <v>0</v>
      </c>
      <c r="AA35" s="11">
        <f>CF!DN35</f>
        <v>0</v>
      </c>
      <c r="AB35" s="11">
        <f>CF!DO35</f>
        <v>0</v>
      </c>
      <c r="AC35" s="11">
        <f>CF!DP35</f>
        <v>0</v>
      </c>
      <c r="AD35" s="11">
        <f>CF!DQ35</f>
        <v>0</v>
      </c>
      <c r="AE35" s="11">
        <f>CF!DR35</f>
        <v>0</v>
      </c>
      <c r="AF35" s="11">
        <f>CF!DS35</f>
        <v>0</v>
      </c>
      <c r="AG35" s="11">
        <f>CF!DT35</f>
        <v>0</v>
      </c>
      <c r="AH35" s="11">
        <f>CF!DU35</f>
        <v>3221533</v>
      </c>
      <c r="AI35" s="11">
        <f>CF!DV35</f>
        <v>0</v>
      </c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</row>
    <row r="36" spans="1:128">
      <c r="A36" s="145" t="s">
        <v>47</v>
      </c>
      <c r="B36" s="54">
        <f>SUMIFS(F36:AI36,$F$2:$AI$2,"&gt;="&amp;DATE(2026,9,1),$F$2:$AI$2,"&lt;="&amp;DATE(2026,9,30))</f>
        <v>0</v>
      </c>
      <c r="C36" s="72">
        <f>SUMIFS('CF fact'!$C36:$DT36,'CF fact'!$C$2:$DT$2,"&gt;="&amp;DATE(2026,9,1),'CF fact'!$C$2:$DT$2,"&lt;="&amp;DATE(2026,9,30))</f>
        <v>0</v>
      </c>
      <c r="D36" s="26">
        <f t="shared" si="0"/>
        <v>0</v>
      </c>
      <c r="E36" s="39" t="str">
        <f t="shared" si="1"/>
        <v/>
      </c>
      <c r="F36" s="11">
        <f>CF!CS36</f>
        <v>0</v>
      </c>
      <c r="G36" s="11">
        <f>CF!CT36</f>
        <v>0</v>
      </c>
      <c r="H36" s="11">
        <f>CF!CU36</f>
        <v>0</v>
      </c>
      <c r="I36" s="11">
        <f>CF!CV36</f>
        <v>0</v>
      </c>
      <c r="J36" s="11">
        <f>CF!CW36</f>
        <v>0</v>
      </c>
      <c r="K36" s="11">
        <f>CF!CX36</f>
        <v>0</v>
      </c>
      <c r="L36" s="11">
        <f>CF!CY36</f>
        <v>0</v>
      </c>
      <c r="M36" s="11">
        <f>CF!CZ36</f>
        <v>0</v>
      </c>
      <c r="N36" s="11">
        <f>CF!DA36</f>
        <v>0</v>
      </c>
      <c r="O36" s="11">
        <f>CF!DB36</f>
        <v>0</v>
      </c>
      <c r="P36" s="11">
        <f>CF!DC36</f>
        <v>0</v>
      </c>
      <c r="Q36" s="11">
        <f>CF!DD36</f>
        <v>0</v>
      </c>
      <c r="R36" s="11">
        <f>CF!DE36</f>
        <v>0</v>
      </c>
      <c r="S36" s="11">
        <f>CF!DF36</f>
        <v>0</v>
      </c>
      <c r="T36" s="11">
        <f>CF!DG36</f>
        <v>0</v>
      </c>
      <c r="U36" s="11">
        <f>CF!DH36</f>
        <v>0</v>
      </c>
      <c r="V36" s="11">
        <f>CF!DI36</f>
        <v>0</v>
      </c>
      <c r="W36" s="11">
        <f>CF!DJ36</f>
        <v>0</v>
      </c>
      <c r="X36" s="11">
        <f>CF!DK36</f>
        <v>0</v>
      </c>
      <c r="Y36" s="11">
        <f>CF!DL36</f>
        <v>0</v>
      </c>
      <c r="Z36" s="11">
        <f>CF!DM36</f>
        <v>0</v>
      </c>
      <c r="AA36" s="11">
        <f>CF!DN36</f>
        <v>0</v>
      </c>
      <c r="AB36" s="11">
        <f>CF!DO36</f>
        <v>0</v>
      </c>
      <c r="AC36" s="11">
        <f>CF!DP36</f>
        <v>0</v>
      </c>
      <c r="AD36" s="11">
        <f>CF!DQ36</f>
        <v>0</v>
      </c>
      <c r="AE36" s="11">
        <f>CF!DR36</f>
        <v>0</v>
      </c>
      <c r="AF36" s="11">
        <f>CF!DS36</f>
        <v>0</v>
      </c>
      <c r="AG36" s="11">
        <f>CF!DT36</f>
        <v>0</v>
      </c>
      <c r="AH36" s="11">
        <f>CF!DU36</f>
        <v>0</v>
      </c>
      <c r="AI36" s="11">
        <f>CF!DV36</f>
        <v>0</v>
      </c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</row>
    <row r="37" spans="1:128">
      <c r="A37" s="126" t="s">
        <v>18</v>
      </c>
      <c r="B37" s="132">
        <f>SUM(B35:B36)</f>
        <v>3221533</v>
      </c>
      <c r="C37" s="133">
        <f>SUM(C35:C36)</f>
        <v>0</v>
      </c>
      <c r="D37" s="127">
        <f t="shared" si="0"/>
        <v>-3221533</v>
      </c>
      <c r="E37" s="134">
        <f t="shared" si="1"/>
        <v>-1</v>
      </c>
      <c r="F37" s="128">
        <f>CF!CS37</f>
        <v>0</v>
      </c>
      <c r="G37" s="128">
        <f>CF!CT37</f>
        <v>0</v>
      </c>
      <c r="H37" s="128">
        <f>CF!CU37</f>
        <v>0</v>
      </c>
      <c r="I37" s="128">
        <f>CF!CV37</f>
        <v>0</v>
      </c>
      <c r="J37" s="128">
        <f>CF!CW37</f>
        <v>0</v>
      </c>
      <c r="K37" s="128">
        <f>CF!CX37</f>
        <v>0</v>
      </c>
      <c r="L37" s="128">
        <f>CF!CY37</f>
        <v>0</v>
      </c>
      <c r="M37" s="128">
        <f>CF!CZ37</f>
        <v>0</v>
      </c>
      <c r="N37" s="128">
        <f>CF!DA37</f>
        <v>0</v>
      </c>
      <c r="O37" s="128">
        <f>CF!DB37</f>
        <v>0</v>
      </c>
      <c r="P37" s="128">
        <f>CF!DC37</f>
        <v>0</v>
      </c>
      <c r="Q37" s="128">
        <f>CF!DD37</f>
        <v>0</v>
      </c>
      <c r="R37" s="128">
        <f>CF!DE37</f>
        <v>0</v>
      </c>
      <c r="S37" s="128">
        <f>CF!DF37</f>
        <v>0</v>
      </c>
      <c r="T37" s="128">
        <f>CF!DG37</f>
        <v>0</v>
      </c>
      <c r="U37" s="128">
        <f>CF!DH37</f>
        <v>0</v>
      </c>
      <c r="V37" s="128">
        <f>CF!DI37</f>
        <v>0</v>
      </c>
      <c r="W37" s="128">
        <f>CF!DJ37</f>
        <v>0</v>
      </c>
      <c r="X37" s="128">
        <f>CF!DK37</f>
        <v>0</v>
      </c>
      <c r="Y37" s="128">
        <f>CF!DL37</f>
        <v>0</v>
      </c>
      <c r="Z37" s="128">
        <f>CF!DM37</f>
        <v>0</v>
      </c>
      <c r="AA37" s="128">
        <f>CF!DN37</f>
        <v>0</v>
      </c>
      <c r="AB37" s="128">
        <f>CF!DO37</f>
        <v>0</v>
      </c>
      <c r="AC37" s="128">
        <f>CF!DP37</f>
        <v>0</v>
      </c>
      <c r="AD37" s="128">
        <f>CF!DQ37</f>
        <v>0</v>
      </c>
      <c r="AE37" s="128">
        <f>CF!DR37</f>
        <v>0</v>
      </c>
      <c r="AF37" s="128">
        <f>CF!DS37</f>
        <v>0</v>
      </c>
      <c r="AG37" s="128">
        <f>CF!DT37</f>
        <v>0</v>
      </c>
      <c r="AH37" s="128">
        <f>CF!DU37</f>
        <v>3221533</v>
      </c>
      <c r="AI37" s="128">
        <f>CF!DV37</f>
        <v>0</v>
      </c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</row>
    <row r="38" spans="1:128" s="13" customFormat="1" ht="20.100000000000001" customHeight="1">
      <c r="A38" s="6" t="s">
        <v>3</v>
      </c>
      <c r="B38" s="58">
        <f>B9-B19-B26-B33-B37</f>
        <v>-3221533</v>
      </c>
      <c r="C38" s="73">
        <f>C9-C19-C26-C33-C37</f>
        <v>0</v>
      </c>
      <c r="D38" s="7">
        <f t="shared" si="0"/>
        <v>3221533</v>
      </c>
      <c r="E38" s="40">
        <f t="shared" si="1"/>
        <v>1</v>
      </c>
      <c r="F38" s="12">
        <f>CF!CS38</f>
        <v>0</v>
      </c>
      <c r="G38" s="12">
        <f>CF!CT38</f>
        <v>0</v>
      </c>
      <c r="H38" s="12">
        <f>CF!CU38</f>
        <v>0</v>
      </c>
      <c r="I38" s="12">
        <f>CF!CV38</f>
        <v>0</v>
      </c>
      <c r="J38" s="12">
        <f>CF!CW38</f>
        <v>0</v>
      </c>
      <c r="K38" s="12">
        <f>CF!CX38</f>
        <v>0</v>
      </c>
      <c r="L38" s="12">
        <f>CF!CY38</f>
        <v>0</v>
      </c>
      <c r="M38" s="12">
        <f>CF!CZ38</f>
        <v>0</v>
      </c>
      <c r="N38" s="12">
        <f>CF!DA38</f>
        <v>0</v>
      </c>
      <c r="O38" s="12">
        <f>CF!DB38</f>
        <v>0</v>
      </c>
      <c r="P38" s="12">
        <f>CF!DC38</f>
        <v>0</v>
      </c>
      <c r="Q38" s="12">
        <f>CF!DD38</f>
        <v>0</v>
      </c>
      <c r="R38" s="12">
        <f>CF!DE38</f>
        <v>0</v>
      </c>
      <c r="S38" s="12">
        <f>CF!DF38</f>
        <v>0</v>
      </c>
      <c r="T38" s="12">
        <f>CF!DG38</f>
        <v>0</v>
      </c>
      <c r="U38" s="12">
        <f>CF!DH38</f>
        <v>0</v>
      </c>
      <c r="V38" s="12">
        <f>CF!DI38</f>
        <v>0</v>
      </c>
      <c r="W38" s="12">
        <f>CF!DJ38</f>
        <v>0</v>
      </c>
      <c r="X38" s="12">
        <f>CF!DK38</f>
        <v>0</v>
      </c>
      <c r="Y38" s="12">
        <f>CF!DL38</f>
        <v>0</v>
      </c>
      <c r="Z38" s="12">
        <f>CF!DM38</f>
        <v>0</v>
      </c>
      <c r="AA38" s="12">
        <f>CF!DN38</f>
        <v>0</v>
      </c>
      <c r="AB38" s="12">
        <f>CF!DO38</f>
        <v>0</v>
      </c>
      <c r="AC38" s="12">
        <f>CF!DP38</f>
        <v>0</v>
      </c>
      <c r="AD38" s="12">
        <f>CF!DQ38</f>
        <v>0</v>
      </c>
      <c r="AE38" s="12">
        <f>CF!DR38</f>
        <v>0</v>
      </c>
      <c r="AF38" s="12">
        <f>CF!DS38</f>
        <v>0</v>
      </c>
      <c r="AG38" s="12">
        <f>CF!DT38</f>
        <v>0</v>
      </c>
      <c r="AH38" s="12">
        <f>CF!DU38</f>
        <v>-3221533</v>
      </c>
      <c r="AI38" s="12">
        <f>CF!DV38</f>
        <v>0</v>
      </c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</row>
    <row r="39" spans="1:128" s="9" customFormat="1" ht="21.95" customHeight="1">
      <c r="A39" s="4" t="s">
        <v>4</v>
      </c>
      <c r="B39" s="59"/>
      <c r="C39" s="74" t="str">
        <f>IF('CF fact'!B39="","",'CF fact'!B39)</f>
        <v/>
      </c>
      <c r="D39" s="5" t="str">
        <f t="shared" si="0"/>
        <v/>
      </c>
      <c r="E39" s="41" t="str">
        <f t="shared" si="1"/>
        <v/>
      </c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</row>
    <row r="40" spans="1:128">
      <c r="A40" s="150" t="s">
        <v>29</v>
      </c>
      <c r="B40" s="57">
        <f>SUMIFS(F40:AI40,$F$2:$AI$2,"&gt;="&amp;DATE(2026,9,1),$F$2:$AI$2,"&lt;="&amp;DATE(2026,9,30))</f>
        <v>0</v>
      </c>
      <c r="C40" s="72">
        <f>SUMIFS('CF fact'!$C40:$DT40,'CF fact'!$C$2:$DT$2,"&gt;="&amp;DATE(2026,9,1),'CF fact'!$C$2:$DT$2,"&lt;="&amp;DATE(2026,9,30))</f>
        <v>0</v>
      </c>
      <c r="D40" s="26">
        <f t="shared" si="0"/>
        <v>0</v>
      </c>
      <c r="E40" s="39" t="str">
        <f t="shared" si="1"/>
        <v/>
      </c>
      <c r="F40" s="11">
        <f>CF!CS40</f>
        <v>0</v>
      </c>
      <c r="G40" s="11">
        <f>CF!CT40</f>
        <v>0</v>
      </c>
      <c r="H40" s="11">
        <f>CF!CU40</f>
        <v>0</v>
      </c>
      <c r="I40" s="11">
        <f>CF!CV40</f>
        <v>0</v>
      </c>
      <c r="J40" s="11">
        <f>CF!CW40</f>
        <v>0</v>
      </c>
      <c r="K40" s="11">
        <f>CF!CX40</f>
        <v>0</v>
      </c>
      <c r="L40" s="11">
        <f>CF!CY40</f>
        <v>0</v>
      </c>
      <c r="M40" s="11">
        <f>CF!CZ40</f>
        <v>0</v>
      </c>
      <c r="N40" s="11">
        <f>CF!DA40</f>
        <v>0</v>
      </c>
      <c r="O40" s="11">
        <f>CF!DB40</f>
        <v>0</v>
      </c>
      <c r="P40" s="11">
        <f>CF!DC40</f>
        <v>0</v>
      </c>
      <c r="Q40" s="11">
        <f>CF!DD40</f>
        <v>0</v>
      </c>
      <c r="R40" s="11">
        <f>CF!DE40</f>
        <v>0</v>
      </c>
      <c r="S40" s="11">
        <f>CF!DF40</f>
        <v>0</v>
      </c>
      <c r="T40" s="11">
        <f>CF!DG40</f>
        <v>0</v>
      </c>
      <c r="U40" s="11">
        <f>CF!DH40</f>
        <v>0</v>
      </c>
      <c r="V40" s="11">
        <f>CF!DI40</f>
        <v>0</v>
      </c>
      <c r="W40" s="11">
        <f>CF!DJ40</f>
        <v>0</v>
      </c>
      <c r="X40" s="11">
        <f>CF!DK40</f>
        <v>0</v>
      </c>
      <c r="Y40" s="11">
        <f>CF!DL40</f>
        <v>0</v>
      </c>
      <c r="Z40" s="11">
        <f>CF!DM40</f>
        <v>0</v>
      </c>
      <c r="AA40" s="11">
        <f>CF!DN40</f>
        <v>0</v>
      </c>
      <c r="AB40" s="11">
        <f>CF!DO40</f>
        <v>0</v>
      </c>
      <c r="AC40" s="11">
        <f>CF!DP40</f>
        <v>0</v>
      </c>
      <c r="AD40" s="11">
        <f>CF!DQ40</f>
        <v>0</v>
      </c>
      <c r="AE40" s="11">
        <f>CF!DR40</f>
        <v>0</v>
      </c>
      <c r="AF40" s="11">
        <f>CF!DS40</f>
        <v>0</v>
      </c>
      <c r="AG40" s="11">
        <f>CF!DT40</f>
        <v>0</v>
      </c>
      <c r="AH40" s="11">
        <f>CF!DU40</f>
        <v>0</v>
      </c>
      <c r="AI40" s="11">
        <f>CF!DV40</f>
        <v>0</v>
      </c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</row>
    <row r="41" spans="1:128">
      <c r="A41" s="145" t="s">
        <v>46</v>
      </c>
      <c r="B41" s="54">
        <f>SUMIFS(F41:AI41,$F$2:$AI$2,"&gt;="&amp;DATE(2026,9,1),$F$2:$AI$2,"&lt;="&amp;DATE(2026,9,30))</f>
        <v>0</v>
      </c>
      <c r="C41" s="72">
        <f>SUMIFS('CF fact'!$C41:$DT41,'CF fact'!$C$2:$DT$2,"&gt;="&amp;DATE(2026,9,1),'CF fact'!$C$2:$DT$2,"&lt;="&amp;DATE(2026,9,30))</f>
        <v>0</v>
      </c>
      <c r="D41" s="26">
        <f t="shared" si="0"/>
        <v>0</v>
      </c>
      <c r="E41" s="39" t="str">
        <f t="shared" si="1"/>
        <v/>
      </c>
      <c r="F41" s="11">
        <f>CF!CS41</f>
        <v>0</v>
      </c>
      <c r="G41" s="11">
        <f>CF!CT41</f>
        <v>0</v>
      </c>
      <c r="H41" s="11">
        <f>CF!CU41</f>
        <v>0</v>
      </c>
      <c r="I41" s="11">
        <f>CF!CV41</f>
        <v>0</v>
      </c>
      <c r="J41" s="11">
        <f>CF!CW41</f>
        <v>0</v>
      </c>
      <c r="K41" s="11">
        <f>CF!CX41</f>
        <v>0</v>
      </c>
      <c r="L41" s="11">
        <f>CF!CY41</f>
        <v>0</v>
      </c>
      <c r="M41" s="11">
        <f>CF!CZ41</f>
        <v>0</v>
      </c>
      <c r="N41" s="11">
        <f>CF!DA41</f>
        <v>0</v>
      </c>
      <c r="O41" s="11">
        <f>CF!DB41</f>
        <v>0</v>
      </c>
      <c r="P41" s="11">
        <f>CF!DC41</f>
        <v>0</v>
      </c>
      <c r="Q41" s="11">
        <f>CF!DD41</f>
        <v>0</v>
      </c>
      <c r="R41" s="11">
        <f>CF!DE41</f>
        <v>0</v>
      </c>
      <c r="S41" s="11">
        <f>CF!DF41</f>
        <v>0</v>
      </c>
      <c r="T41" s="11">
        <f>CF!DG41</f>
        <v>0</v>
      </c>
      <c r="U41" s="11">
        <f>CF!DH41</f>
        <v>0</v>
      </c>
      <c r="V41" s="11">
        <f>CF!DI41</f>
        <v>0</v>
      </c>
      <c r="W41" s="11">
        <f>CF!DJ41</f>
        <v>0</v>
      </c>
      <c r="X41" s="11">
        <f>CF!DK41</f>
        <v>0</v>
      </c>
      <c r="Y41" s="11">
        <f>CF!DL41</f>
        <v>0</v>
      </c>
      <c r="Z41" s="11">
        <f>CF!DM41</f>
        <v>0</v>
      </c>
      <c r="AA41" s="11">
        <f>CF!DN41</f>
        <v>0</v>
      </c>
      <c r="AB41" s="11">
        <f>CF!DO41</f>
        <v>0</v>
      </c>
      <c r="AC41" s="11">
        <f>CF!DP41</f>
        <v>0</v>
      </c>
      <c r="AD41" s="11">
        <f>CF!DQ41</f>
        <v>0</v>
      </c>
      <c r="AE41" s="11">
        <f>CF!DR41</f>
        <v>0</v>
      </c>
      <c r="AF41" s="11">
        <f>CF!DS41</f>
        <v>0</v>
      </c>
      <c r="AG41" s="11">
        <f>CF!DT41</f>
        <v>0</v>
      </c>
      <c r="AH41" s="11">
        <f>CF!DU41</f>
        <v>0</v>
      </c>
      <c r="AI41" s="11">
        <f>CF!DV41</f>
        <v>0</v>
      </c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</row>
    <row r="42" spans="1:128" ht="20.100000000000001" customHeight="1">
      <c r="A42" s="2" t="s">
        <v>5</v>
      </c>
      <c r="B42" s="60">
        <f>B40-B41</f>
        <v>0</v>
      </c>
      <c r="C42" s="75">
        <f>C40-C41</f>
        <v>0</v>
      </c>
      <c r="D42" s="3">
        <f t="shared" si="0"/>
        <v>0</v>
      </c>
      <c r="E42" s="42" t="str">
        <f t="shared" si="1"/>
        <v/>
      </c>
      <c r="F42" s="15">
        <f>CF!CS42</f>
        <v>0</v>
      </c>
      <c r="G42" s="15">
        <f>CF!CT42</f>
        <v>0</v>
      </c>
      <c r="H42" s="15">
        <f>CF!CU42</f>
        <v>0</v>
      </c>
      <c r="I42" s="15">
        <f>CF!CV42</f>
        <v>0</v>
      </c>
      <c r="J42" s="15">
        <f>CF!CW42</f>
        <v>0</v>
      </c>
      <c r="K42" s="15">
        <f>CF!CX42</f>
        <v>0</v>
      </c>
      <c r="L42" s="15">
        <f>CF!CY42</f>
        <v>0</v>
      </c>
      <c r="M42" s="15">
        <f>CF!CZ42</f>
        <v>0</v>
      </c>
      <c r="N42" s="15">
        <f>CF!DA42</f>
        <v>0</v>
      </c>
      <c r="O42" s="15">
        <f>CF!DB42</f>
        <v>0</v>
      </c>
      <c r="P42" s="15">
        <f>CF!DC42</f>
        <v>0</v>
      </c>
      <c r="Q42" s="15">
        <f>CF!DD42</f>
        <v>0</v>
      </c>
      <c r="R42" s="15">
        <f>CF!DE42</f>
        <v>0</v>
      </c>
      <c r="S42" s="15">
        <f>CF!DF42</f>
        <v>0</v>
      </c>
      <c r="T42" s="15">
        <f>CF!DG42</f>
        <v>0</v>
      </c>
      <c r="U42" s="15">
        <f>CF!DH42</f>
        <v>0</v>
      </c>
      <c r="V42" s="15">
        <f>CF!DI42</f>
        <v>0</v>
      </c>
      <c r="W42" s="15">
        <f>CF!DJ42</f>
        <v>0</v>
      </c>
      <c r="X42" s="15">
        <f>CF!DK42</f>
        <v>0</v>
      </c>
      <c r="Y42" s="15">
        <f>CF!DL42</f>
        <v>0</v>
      </c>
      <c r="Z42" s="15">
        <f>CF!DM42</f>
        <v>0</v>
      </c>
      <c r="AA42" s="15">
        <f>CF!DN42</f>
        <v>0</v>
      </c>
      <c r="AB42" s="15">
        <f>CF!DO42</f>
        <v>0</v>
      </c>
      <c r="AC42" s="15">
        <f>CF!DP42</f>
        <v>0</v>
      </c>
      <c r="AD42" s="15">
        <f>CF!DQ42</f>
        <v>0</v>
      </c>
      <c r="AE42" s="15">
        <f>CF!DR42</f>
        <v>0</v>
      </c>
      <c r="AF42" s="15">
        <f>CF!DS42</f>
        <v>0</v>
      </c>
      <c r="AG42" s="15">
        <f>CF!DT42</f>
        <v>0</v>
      </c>
      <c r="AH42" s="15">
        <f>CF!DU42</f>
        <v>0</v>
      </c>
      <c r="AI42" s="15">
        <f>CF!DV42</f>
        <v>0</v>
      </c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</row>
    <row r="43" spans="1:128" s="9" customFormat="1" ht="21.95" customHeight="1">
      <c r="A43" s="4" t="s">
        <v>6</v>
      </c>
      <c r="B43" s="59"/>
      <c r="C43" s="74" t="str">
        <f>IF('CF fact'!B43="","",'CF fact'!B43)</f>
        <v/>
      </c>
      <c r="D43" s="5" t="str">
        <f t="shared" si="0"/>
        <v/>
      </c>
      <c r="E43" s="41" t="str">
        <f t="shared" si="1"/>
        <v/>
      </c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</row>
    <row r="44" spans="1:128">
      <c r="A44" s="150" t="s">
        <v>30</v>
      </c>
      <c r="B44" s="57">
        <f>SUMIFS(F44:AI44,$F$2:$AI$2,"&gt;="&amp;DATE(2026,9,1),$F$2:$AI$2,"&lt;="&amp;DATE(2026,9,30))</f>
        <v>0</v>
      </c>
      <c r="C44" s="72">
        <f>SUMIFS('CF fact'!$C44:$DT44,'CF fact'!$C$2:$DT$2,"&gt;="&amp;DATE(2026,9,1),'CF fact'!$C$2:$DT$2,"&lt;="&amp;DATE(2026,9,30))</f>
        <v>0</v>
      </c>
      <c r="D44" s="26">
        <f t="shared" si="0"/>
        <v>0</v>
      </c>
      <c r="E44" s="39" t="str">
        <f t="shared" si="1"/>
        <v/>
      </c>
      <c r="F44" s="11">
        <f>CF!CS44</f>
        <v>0</v>
      </c>
      <c r="G44" s="11">
        <f>CF!CT44</f>
        <v>0</v>
      </c>
      <c r="H44" s="11">
        <f>CF!CU44</f>
        <v>0</v>
      </c>
      <c r="I44" s="11">
        <f>CF!CV44</f>
        <v>0</v>
      </c>
      <c r="J44" s="11">
        <f>CF!CW44</f>
        <v>0</v>
      </c>
      <c r="K44" s="11">
        <f>CF!CX44</f>
        <v>0</v>
      </c>
      <c r="L44" s="11">
        <f>CF!CY44</f>
        <v>0</v>
      </c>
      <c r="M44" s="11">
        <f>CF!CZ44</f>
        <v>0</v>
      </c>
      <c r="N44" s="11">
        <f>CF!DA44</f>
        <v>0</v>
      </c>
      <c r="O44" s="11">
        <f>CF!DB44</f>
        <v>0</v>
      </c>
      <c r="P44" s="11">
        <f>CF!DC44</f>
        <v>0</v>
      </c>
      <c r="Q44" s="11">
        <f>CF!DD44</f>
        <v>0</v>
      </c>
      <c r="R44" s="11">
        <f>CF!DE44</f>
        <v>0</v>
      </c>
      <c r="S44" s="11">
        <f>CF!DF44</f>
        <v>0</v>
      </c>
      <c r="T44" s="11">
        <f>CF!DG44</f>
        <v>0</v>
      </c>
      <c r="U44" s="11">
        <f>CF!DH44</f>
        <v>0</v>
      </c>
      <c r="V44" s="11">
        <f>CF!DI44</f>
        <v>0</v>
      </c>
      <c r="W44" s="11">
        <f>CF!DJ44</f>
        <v>0</v>
      </c>
      <c r="X44" s="11">
        <f>CF!DK44</f>
        <v>0</v>
      </c>
      <c r="Y44" s="11">
        <f>CF!DL44</f>
        <v>0</v>
      </c>
      <c r="Z44" s="11">
        <f>CF!DM44</f>
        <v>0</v>
      </c>
      <c r="AA44" s="11">
        <f>CF!DN44</f>
        <v>0</v>
      </c>
      <c r="AB44" s="11">
        <f>CF!DO44</f>
        <v>0</v>
      </c>
      <c r="AC44" s="11">
        <f>CF!DP44</f>
        <v>0</v>
      </c>
      <c r="AD44" s="11">
        <f>CF!DQ44</f>
        <v>0</v>
      </c>
      <c r="AE44" s="11">
        <f>CF!DR44</f>
        <v>0</v>
      </c>
      <c r="AF44" s="11">
        <f>CF!DS44</f>
        <v>0</v>
      </c>
      <c r="AG44" s="11">
        <f>CF!DT44</f>
        <v>0</v>
      </c>
      <c r="AH44" s="11">
        <f>CF!DU44</f>
        <v>0</v>
      </c>
      <c r="AI44" s="11">
        <f>CF!DV44</f>
        <v>0</v>
      </c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</row>
    <row r="45" spans="1:128">
      <c r="A45" s="145" t="s">
        <v>31</v>
      </c>
      <c r="B45" s="54">
        <f>SUMIFS(F45:AI45,$F$2:$AI$2,"&gt;="&amp;DATE(2026,9,1),$F$2:$AI$2,"&lt;="&amp;DATE(2026,9,30))</f>
        <v>0</v>
      </c>
      <c r="C45" s="72">
        <f>SUMIFS('CF fact'!$C45:$DT45,'CF fact'!$C$2:$DT$2,"&gt;="&amp;DATE(2026,9,1),'CF fact'!$C$2:$DT$2,"&lt;="&amp;DATE(2026,9,30))</f>
        <v>0</v>
      </c>
      <c r="D45" s="26">
        <f t="shared" si="0"/>
        <v>0</v>
      </c>
      <c r="E45" s="39" t="str">
        <f t="shared" si="1"/>
        <v/>
      </c>
      <c r="F45" s="11">
        <f>CF!CS45</f>
        <v>0</v>
      </c>
      <c r="G45" s="11">
        <f>CF!CT45</f>
        <v>0</v>
      </c>
      <c r="H45" s="11">
        <f>CF!CU45</f>
        <v>0</v>
      </c>
      <c r="I45" s="11">
        <f>CF!CV45</f>
        <v>0</v>
      </c>
      <c r="J45" s="11">
        <f>CF!CW45</f>
        <v>0</v>
      </c>
      <c r="K45" s="11">
        <f>CF!CX45</f>
        <v>0</v>
      </c>
      <c r="L45" s="11">
        <f>CF!CY45</f>
        <v>0</v>
      </c>
      <c r="M45" s="11">
        <f>CF!CZ45</f>
        <v>0</v>
      </c>
      <c r="N45" s="11">
        <f>CF!DA45</f>
        <v>0</v>
      </c>
      <c r="O45" s="11">
        <f>CF!DB45</f>
        <v>0</v>
      </c>
      <c r="P45" s="11">
        <f>CF!DC45</f>
        <v>0</v>
      </c>
      <c r="Q45" s="11">
        <f>CF!DD45</f>
        <v>0</v>
      </c>
      <c r="R45" s="11">
        <f>CF!DE45</f>
        <v>0</v>
      </c>
      <c r="S45" s="11">
        <f>CF!DF45</f>
        <v>0</v>
      </c>
      <c r="T45" s="11">
        <f>CF!DG45</f>
        <v>0</v>
      </c>
      <c r="U45" s="11">
        <f>CF!DH45</f>
        <v>0</v>
      </c>
      <c r="V45" s="11">
        <f>CF!DI45</f>
        <v>0</v>
      </c>
      <c r="W45" s="11">
        <f>CF!DJ45</f>
        <v>0</v>
      </c>
      <c r="X45" s="11">
        <f>CF!DK45</f>
        <v>0</v>
      </c>
      <c r="Y45" s="11">
        <f>CF!DL45</f>
        <v>0</v>
      </c>
      <c r="Z45" s="11">
        <f>CF!DM45</f>
        <v>0</v>
      </c>
      <c r="AA45" s="11">
        <f>CF!DN45</f>
        <v>0</v>
      </c>
      <c r="AB45" s="11">
        <f>CF!DO45</f>
        <v>0</v>
      </c>
      <c r="AC45" s="11">
        <f>CF!DP45</f>
        <v>0</v>
      </c>
      <c r="AD45" s="11">
        <f>CF!DQ45</f>
        <v>0</v>
      </c>
      <c r="AE45" s="11">
        <f>CF!DR45</f>
        <v>0</v>
      </c>
      <c r="AF45" s="11">
        <f>CF!DS45</f>
        <v>0</v>
      </c>
      <c r="AG45" s="11">
        <f>CF!DT45</f>
        <v>0</v>
      </c>
      <c r="AH45" s="11">
        <f>CF!DU45</f>
        <v>0</v>
      </c>
      <c r="AI45" s="11">
        <f>CF!DV45</f>
        <v>0</v>
      </c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</row>
    <row r="46" spans="1:128" ht="20.100000000000001" customHeight="1">
      <c r="A46" s="2" t="s">
        <v>7</v>
      </c>
      <c r="B46" s="60">
        <f>B44-B45</f>
        <v>0</v>
      </c>
      <c r="C46" s="75">
        <f>C44-C45</f>
        <v>0</v>
      </c>
      <c r="D46" s="3">
        <f t="shared" si="0"/>
        <v>0</v>
      </c>
      <c r="E46" s="42" t="str">
        <f t="shared" si="1"/>
        <v/>
      </c>
      <c r="F46" s="15">
        <f>CF!CS46</f>
        <v>0</v>
      </c>
      <c r="G46" s="15">
        <f>CF!CT46</f>
        <v>0</v>
      </c>
      <c r="H46" s="15">
        <f>CF!CU46</f>
        <v>0</v>
      </c>
      <c r="I46" s="15">
        <f>CF!CV46</f>
        <v>0</v>
      </c>
      <c r="J46" s="15">
        <f>CF!CW46</f>
        <v>0</v>
      </c>
      <c r="K46" s="15">
        <f>CF!CX46</f>
        <v>0</v>
      </c>
      <c r="L46" s="15">
        <f>CF!CY46</f>
        <v>0</v>
      </c>
      <c r="M46" s="15">
        <f>CF!CZ46</f>
        <v>0</v>
      </c>
      <c r="N46" s="15">
        <f>CF!DA46</f>
        <v>0</v>
      </c>
      <c r="O46" s="15">
        <f>CF!DB46</f>
        <v>0</v>
      </c>
      <c r="P46" s="15">
        <f>CF!DC46</f>
        <v>0</v>
      </c>
      <c r="Q46" s="15">
        <f>CF!DD46</f>
        <v>0</v>
      </c>
      <c r="R46" s="15">
        <f>CF!DE46</f>
        <v>0</v>
      </c>
      <c r="S46" s="15">
        <f>CF!DF46</f>
        <v>0</v>
      </c>
      <c r="T46" s="15">
        <f>CF!DG46</f>
        <v>0</v>
      </c>
      <c r="U46" s="15">
        <f>CF!DH46</f>
        <v>0</v>
      </c>
      <c r="V46" s="15">
        <f>CF!DI46</f>
        <v>0</v>
      </c>
      <c r="W46" s="15">
        <f>CF!DJ46</f>
        <v>0</v>
      </c>
      <c r="X46" s="15">
        <f>CF!DK46</f>
        <v>0</v>
      </c>
      <c r="Y46" s="15">
        <f>CF!DL46</f>
        <v>0</v>
      </c>
      <c r="Z46" s="15">
        <f>CF!DM46</f>
        <v>0</v>
      </c>
      <c r="AA46" s="15">
        <f>CF!DN46</f>
        <v>0</v>
      </c>
      <c r="AB46" s="15">
        <f>CF!DO46</f>
        <v>0</v>
      </c>
      <c r="AC46" s="15">
        <f>CF!DP46</f>
        <v>0</v>
      </c>
      <c r="AD46" s="15">
        <f>CF!DQ46</f>
        <v>0</v>
      </c>
      <c r="AE46" s="15">
        <f>CF!DR46</f>
        <v>0</v>
      </c>
      <c r="AF46" s="15">
        <f>CF!DS46</f>
        <v>0</v>
      </c>
      <c r="AG46" s="15">
        <f>CF!DT46</f>
        <v>0</v>
      </c>
      <c r="AH46" s="15">
        <f>CF!DU46</f>
        <v>0</v>
      </c>
      <c r="AI46" s="15">
        <f>CF!DV46</f>
        <v>0</v>
      </c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</row>
    <row r="47" spans="1:128" s="27" customFormat="1">
      <c r="A47" s="116"/>
      <c r="B47" s="61"/>
      <c r="C47" s="76" t="str">
        <f>IF('CF fact'!B47="","",'CF fact'!B47)</f>
        <v/>
      </c>
      <c r="D47" s="17" t="str">
        <f t="shared" si="0"/>
        <v/>
      </c>
      <c r="E47" s="43" t="str">
        <f t="shared" si="1"/>
        <v/>
      </c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</row>
    <row r="48" spans="1:128">
      <c r="A48" s="28" t="s">
        <v>32</v>
      </c>
      <c r="B48" s="62">
        <f>B38+B42+B46</f>
        <v>-3221533</v>
      </c>
      <c r="C48" s="77">
        <f>C38+C42+C46</f>
        <v>0</v>
      </c>
      <c r="D48" s="29">
        <f t="shared" si="0"/>
        <v>3221533</v>
      </c>
      <c r="E48" s="44">
        <f t="shared" si="1"/>
        <v>1</v>
      </c>
      <c r="F48" s="30">
        <f>CF!CS48</f>
        <v>0</v>
      </c>
      <c r="G48" s="30">
        <f>CF!CT48</f>
        <v>0</v>
      </c>
      <c r="H48" s="30">
        <f>CF!CU48</f>
        <v>0</v>
      </c>
      <c r="I48" s="30">
        <f>CF!CV48</f>
        <v>0</v>
      </c>
      <c r="J48" s="30">
        <f>CF!CW48</f>
        <v>0</v>
      </c>
      <c r="K48" s="30">
        <f>CF!CX48</f>
        <v>0</v>
      </c>
      <c r="L48" s="30">
        <f>CF!CY48</f>
        <v>0</v>
      </c>
      <c r="M48" s="30">
        <f>CF!CZ48</f>
        <v>0</v>
      </c>
      <c r="N48" s="30">
        <f>CF!DA48</f>
        <v>0</v>
      </c>
      <c r="O48" s="30">
        <f>CF!DB48</f>
        <v>0</v>
      </c>
      <c r="P48" s="30">
        <f>CF!DC48</f>
        <v>0</v>
      </c>
      <c r="Q48" s="30">
        <f>CF!DD48</f>
        <v>0</v>
      </c>
      <c r="R48" s="30">
        <f>CF!DE48</f>
        <v>0</v>
      </c>
      <c r="S48" s="30">
        <f>CF!DF48</f>
        <v>0</v>
      </c>
      <c r="T48" s="30">
        <f>CF!DG48</f>
        <v>0</v>
      </c>
      <c r="U48" s="30">
        <f>CF!DH48</f>
        <v>0</v>
      </c>
      <c r="V48" s="30">
        <f>CF!DI48</f>
        <v>0</v>
      </c>
      <c r="W48" s="30">
        <f>CF!DJ48</f>
        <v>0</v>
      </c>
      <c r="X48" s="30">
        <f>CF!DK48</f>
        <v>0</v>
      </c>
      <c r="Y48" s="30">
        <f>CF!DL48</f>
        <v>0</v>
      </c>
      <c r="Z48" s="30">
        <f>CF!DM48</f>
        <v>0</v>
      </c>
      <c r="AA48" s="30">
        <f>CF!DN48</f>
        <v>0</v>
      </c>
      <c r="AB48" s="30">
        <f>CF!DO48</f>
        <v>0</v>
      </c>
      <c r="AC48" s="30">
        <f>CF!DP48</f>
        <v>0</v>
      </c>
      <c r="AD48" s="30">
        <f>CF!DQ48</f>
        <v>0</v>
      </c>
      <c r="AE48" s="30">
        <f>CF!DR48</f>
        <v>0</v>
      </c>
      <c r="AF48" s="30">
        <f>CF!DS48</f>
        <v>0</v>
      </c>
      <c r="AG48" s="30">
        <f>CF!DT48</f>
        <v>0</v>
      </c>
      <c r="AH48" s="30">
        <f>CF!DU48</f>
        <v>-3221533</v>
      </c>
      <c r="AI48" s="30">
        <f>CF!DV48</f>
        <v>0</v>
      </c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</row>
    <row r="49" spans="1:128" ht="9" customHeight="1">
      <c r="A49" s="81"/>
      <c r="B49" s="82"/>
      <c r="C49" s="83"/>
      <c r="D49" s="84"/>
      <c r="E49" s="85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86"/>
      <c r="AC49" s="86"/>
      <c r="AD49" s="86"/>
      <c r="AE49" s="86"/>
      <c r="AF49" s="86"/>
      <c r="AG49" s="86"/>
      <c r="AH49" s="86"/>
      <c r="AI49" s="86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</row>
    <row r="50" spans="1:128" s="122" customFormat="1">
      <c r="A50" s="118" t="s">
        <v>53</v>
      </c>
      <c r="B50" s="119">
        <f>SUMIFS(F50:AI50,$F$2:$AI$2,"&gt;="&amp;DATE(2026,9,1),$F$2:$AI$2,"&lt;="&amp;DATE(2026,9,30))</f>
        <v>0</v>
      </c>
      <c r="C50" s="119">
        <f>SUMIFS('CF fact'!$C50:$DT50,'CF fact'!$C$2:$DT$2,"&gt;="&amp;DATE(2026,9,1),'CF fact'!$C$2:$DT$2,"&lt;="&amp;DATE(2026,9,30))</f>
        <v>0</v>
      </c>
      <c r="D50" s="119"/>
      <c r="E50" s="120"/>
      <c r="F50" s="121">
        <f>CF!CS50</f>
        <v>0</v>
      </c>
      <c r="G50" s="121">
        <f>CF!CT50</f>
        <v>0</v>
      </c>
      <c r="H50" s="121">
        <f>CF!CU50</f>
        <v>0</v>
      </c>
      <c r="I50" s="121">
        <f>CF!CV50</f>
        <v>0</v>
      </c>
      <c r="J50" s="121">
        <f>CF!CW50</f>
        <v>0</v>
      </c>
      <c r="K50" s="121">
        <f>CF!CX50</f>
        <v>0</v>
      </c>
      <c r="L50" s="121">
        <f>CF!CY50</f>
        <v>0</v>
      </c>
      <c r="M50" s="121">
        <f>CF!CZ50</f>
        <v>0</v>
      </c>
      <c r="N50" s="121">
        <f>CF!DA50</f>
        <v>0</v>
      </c>
      <c r="O50" s="121">
        <f>CF!DB50</f>
        <v>0</v>
      </c>
      <c r="P50" s="121">
        <f>CF!DC50</f>
        <v>0</v>
      </c>
      <c r="Q50" s="121">
        <f>CF!DD50</f>
        <v>0</v>
      </c>
      <c r="R50" s="121">
        <f>CF!DE50</f>
        <v>0</v>
      </c>
      <c r="S50" s="121">
        <f>CF!DF50</f>
        <v>0</v>
      </c>
      <c r="T50" s="121">
        <f>CF!DG50</f>
        <v>0</v>
      </c>
      <c r="U50" s="121">
        <f>CF!DH50</f>
        <v>0</v>
      </c>
      <c r="V50" s="121">
        <f>CF!DI50</f>
        <v>0</v>
      </c>
      <c r="W50" s="121">
        <f>CF!DJ50</f>
        <v>0</v>
      </c>
      <c r="X50" s="121">
        <f>CF!DK50</f>
        <v>0</v>
      </c>
      <c r="Y50" s="121">
        <f>CF!DL50</f>
        <v>0</v>
      </c>
      <c r="Z50" s="121">
        <f>CF!DM50</f>
        <v>0</v>
      </c>
      <c r="AA50" s="121">
        <f>CF!DN50</f>
        <v>0</v>
      </c>
      <c r="AB50" s="121">
        <f>CF!DO50</f>
        <v>0</v>
      </c>
      <c r="AC50" s="121">
        <f>CF!DP50</f>
        <v>0</v>
      </c>
      <c r="AD50" s="121">
        <f>CF!DQ50</f>
        <v>0</v>
      </c>
      <c r="AE50" s="121">
        <f>CF!DR50</f>
        <v>0</v>
      </c>
      <c r="AF50" s="121">
        <f>CF!DS50</f>
        <v>0</v>
      </c>
      <c r="AG50" s="121">
        <f>CF!DT50</f>
        <v>0</v>
      </c>
      <c r="AH50" s="121">
        <f>CF!DU50</f>
        <v>0</v>
      </c>
      <c r="AI50" s="121">
        <f>CF!DV50</f>
        <v>0</v>
      </c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</row>
    <row r="51" spans="1:128" s="122" customFormat="1">
      <c r="A51" s="118" t="s">
        <v>54</v>
      </c>
      <c r="B51" s="119">
        <f>SUMIFS(F51:AI51,$F$2:$AI$2,"&gt;="&amp;DATE(2026,9,1),$F$2:$AI$2,"&lt;="&amp;DATE(2026,9,30))</f>
        <v>0</v>
      </c>
      <c r="C51" s="119">
        <f>SUMIFS('CF fact'!$C51:$DT51,'CF fact'!$C$2:$DT$2,"&gt;="&amp;DATE(2026,9,1),'CF fact'!$C$2:$DT$2,"&lt;="&amp;DATE(2026,9,30))</f>
        <v>0</v>
      </c>
      <c r="D51" s="119"/>
      <c r="E51" s="120"/>
      <c r="F51" s="121">
        <f>CF!CS51</f>
        <v>0</v>
      </c>
      <c r="G51" s="121">
        <f>CF!CT51</f>
        <v>0</v>
      </c>
      <c r="H51" s="121">
        <f>CF!CU51</f>
        <v>0</v>
      </c>
      <c r="I51" s="121">
        <f>CF!CV51</f>
        <v>0</v>
      </c>
      <c r="J51" s="121">
        <f>CF!CW51</f>
        <v>0</v>
      </c>
      <c r="K51" s="121">
        <f>CF!CX51</f>
        <v>0</v>
      </c>
      <c r="L51" s="121">
        <f>CF!CY51</f>
        <v>0</v>
      </c>
      <c r="M51" s="121">
        <f>CF!CZ51</f>
        <v>0</v>
      </c>
      <c r="N51" s="121">
        <f>CF!DA51</f>
        <v>0</v>
      </c>
      <c r="O51" s="121">
        <f>CF!DB51</f>
        <v>0</v>
      </c>
      <c r="P51" s="121">
        <f>CF!DC51</f>
        <v>0</v>
      </c>
      <c r="Q51" s="121">
        <f>CF!DD51</f>
        <v>0</v>
      </c>
      <c r="R51" s="121">
        <f>CF!DE51</f>
        <v>0</v>
      </c>
      <c r="S51" s="121">
        <f>CF!DF51</f>
        <v>0</v>
      </c>
      <c r="T51" s="121">
        <f>CF!DG51</f>
        <v>0</v>
      </c>
      <c r="U51" s="121">
        <f>CF!DH51</f>
        <v>0</v>
      </c>
      <c r="V51" s="121">
        <f>CF!DI51</f>
        <v>0</v>
      </c>
      <c r="W51" s="121">
        <f>CF!DJ51</f>
        <v>0</v>
      </c>
      <c r="X51" s="121">
        <f>CF!DK51</f>
        <v>0</v>
      </c>
      <c r="Y51" s="121">
        <f>CF!DL51</f>
        <v>0</v>
      </c>
      <c r="Z51" s="121">
        <f>CF!DM51</f>
        <v>0</v>
      </c>
      <c r="AA51" s="121">
        <f>CF!DN51</f>
        <v>0</v>
      </c>
      <c r="AB51" s="121">
        <f>CF!DO51</f>
        <v>0</v>
      </c>
      <c r="AC51" s="121">
        <f>CF!DP51</f>
        <v>0</v>
      </c>
      <c r="AD51" s="121">
        <f>CF!DQ51</f>
        <v>0</v>
      </c>
      <c r="AE51" s="121">
        <f>CF!DR51</f>
        <v>0</v>
      </c>
      <c r="AF51" s="121">
        <f>CF!DS51</f>
        <v>0</v>
      </c>
      <c r="AG51" s="121">
        <f>CF!DT51</f>
        <v>0</v>
      </c>
      <c r="AH51" s="121">
        <f>CF!DU51</f>
        <v>0</v>
      </c>
      <c r="AI51" s="121">
        <f>CF!DV51</f>
        <v>0</v>
      </c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</row>
    <row r="52" spans="1:128" ht="8.25" customHeight="1">
      <c r="A52" s="81"/>
      <c r="B52" s="82"/>
      <c r="C52" s="83"/>
      <c r="D52" s="84"/>
      <c r="E52" s="85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6"/>
      <c r="AC52" s="86"/>
      <c r="AD52" s="86"/>
      <c r="AE52" s="86"/>
      <c r="AF52" s="86"/>
      <c r="AG52" s="86"/>
      <c r="AH52" s="86"/>
      <c r="AI52" s="86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</row>
    <row r="53" spans="1:128">
      <c r="A53" s="28" t="s">
        <v>33</v>
      </c>
      <c r="B53" s="62">
        <f>F53</f>
        <v>-3007953.2699999996</v>
      </c>
      <c r="C53" s="77">
        <f>'CF Август'!C54</f>
        <v>65415.539999997243</v>
      </c>
      <c r="D53" s="29"/>
      <c r="E53" s="44"/>
      <c r="F53" s="30">
        <f>CF!CS53</f>
        <v>-3007953.2699999996</v>
      </c>
      <c r="G53" s="30">
        <f>CF!CT53</f>
        <v>-3007953.2699999996</v>
      </c>
      <c r="H53" s="30">
        <f>CF!CU53</f>
        <v>-3007953.2699999996</v>
      </c>
      <c r="I53" s="30">
        <f>CF!CV53</f>
        <v>-3007953.2699999996</v>
      </c>
      <c r="J53" s="30">
        <f>CF!CW53</f>
        <v>-3007953.2699999996</v>
      </c>
      <c r="K53" s="30">
        <f>CF!CX53</f>
        <v>-3007953.2699999996</v>
      </c>
      <c r="L53" s="30">
        <f>CF!CY53</f>
        <v>-3007953.2699999996</v>
      </c>
      <c r="M53" s="30">
        <f>CF!CZ53</f>
        <v>-3007953.2699999996</v>
      </c>
      <c r="N53" s="30">
        <f>CF!DA53</f>
        <v>-3007953.2699999996</v>
      </c>
      <c r="O53" s="30">
        <f>CF!DB53</f>
        <v>-3007953.2699999996</v>
      </c>
      <c r="P53" s="30">
        <f>CF!DC53</f>
        <v>-3007953.2699999996</v>
      </c>
      <c r="Q53" s="30">
        <f>CF!DD53</f>
        <v>-3007953.2699999996</v>
      </c>
      <c r="R53" s="30">
        <f>CF!DE53</f>
        <v>-3007953.2699999996</v>
      </c>
      <c r="S53" s="30">
        <f>CF!DF53</f>
        <v>-3007953.2699999996</v>
      </c>
      <c r="T53" s="30">
        <f>CF!DG53</f>
        <v>-3007953.2699999996</v>
      </c>
      <c r="U53" s="30">
        <f>CF!DH53</f>
        <v>-3007953.2699999996</v>
      </c>
      <c r="V53" s="30">
        <f>CF!DI53</f>
        <v>-3007953.2699999996</v>
      </c>
      <c r="W53" s="30">
        <f>CF!DJ53</f>
        <v>-3007953.2699999996</v>
      </c>
      <c r="X53" s="30">
        <f>CF!DK53</f>
        <v>-3007953.2699999996</v>
      </c>
      <c r="Y53" s="30">
        <f>CF!DL53</f>
        <v>-3007953.2699999996</v>
      </c>
      <c r="Z53" s="30">
        <f>CF!DM53</f>
        <v>-3007953.2699999996</v>
      </c>
      <c r="AA53" s="30">
        <f>CF!DN53</f>
        <v>-3007953.2699999996</v>
      </c>
      <c r="AB53" s="30">
        <f>CF!DO53</f>
        <v>-3007953.2699999996</v>
      </c>
      <c r="AC53" s="30">
        <f>CF!DP53</f>
        <v>-3007953.2699999996</v>
      </c>
      <c r="AD53" s="30">
        <f>CF!DQ53</f>
        <v>-3007953.2699999996</v>
      </c>
      <c r="AE53" s="30">
        <f>CF!DR53</f>
        <v>-3007953.2699999996</v>
      </c>
      <c r="AF53" s="30">
        <f>CF!DS53</f>
        <v>-3007953.2699999996</v>
      </c>
      <c r="AG53" s="30">
        <f>CF!DT53</f>
        <v>-3007953.2699999996</v>
      </c>
      <c r="AH53" s="30">
        <f>CF!DU53</f>
        <v>-3007953.2699999996</v>
      </c>
      <c r="AI53" s="30">
        <f>CF!DV53</f>
        <v>-6229486.2699999996</v>
      </c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</row>
    <row r="54" spans="1:128">
      <c r="A54" s="31" t="s">
        <v>34</v>
      </c>
      <c r="B54" s="63">
        <f>AI54</f>
        <v>-6229486.2699999996</v>
      </c>
      <c r="C54" s="78">
        <f>C53+C48+C50-C51</f>
        <v>65415.539999997243</v>
      </c>
      <c r="D54" s="32"/>
      <c r="E54" s="45"/>
      <c r="F54" s="33">
        <f>CF!CS54</f>
        <v>-3007953.2699999996</v>
      </c>
      <c r="G54" s="33">
        <f>CF!CT54</f>
        <v>-3007953.2699999996</v>
      </c>
      <c r="H54" s="33">
        <f>CF!CU54</f>
        <v>-3007953.2699999996</v>
      </c>
      <c r="I54" s="33">
        <f>CF!CV54</f>
        <v>-3007953.2699999996</v>
      </c>
      <c r="J54" s="33">
        <f>CF!CW54</f>
        <v>-3007953.2699999996</v>
      </c>
      <c r="K54" s="33">
        <f>CF!CX54</f>
        <v>-3007953.2699999996</v>
      </c>
      <c r="L54" s="33">
        <f>CF!CY54</f>
        <v>-3007953.2699999996</v>
      </c>
      <c r="M54" s="33">
        <f>CF!CZ54</f>
        <v>-3007953.2699999996</v>
      </c>
      <c r="N54" s="33">
        <f>CF!DA54</f>
        <v>-3007953.2699999996</v>
      </c>
      <c r="O54" s="33">
        <f>CF!DB54</f>
        <v>-3007953.2699999996</v>
      </c>
      <c r="P54" s="33">
        <f>CF!DC54</f>
        <v>-3007953.2699999996</v>
      </c>
      <c r="Q54" s="33">
        <f>CF!DD54</f>
        <v>-3007953.2699999996</v>
      </c>
      <c r="R54" s="33">
        <f>CF!DE54</f>
        <v>-3007953.2699999996</v>
      </c>
      <c r="S54" s="33">
        <f>CF!DF54</f>
        <v>-3007953.2699999996</v>
      </c>
      <c r="T54" s="33">
        <f>CF!DG54</f>
        <v>-3007953.2699999996</v>
      </c>
      <c r="U54" s="33">
        <f>CF!DH54</f>
        <v>-3007953.2699999996</v>
      </c>
      <c r="V54" s="33">
        <f>CF!DI54</f>
        <v>-3007953.2699999996</v>
      </c>
      <c r="W54" s="33">
        <f>CF!DJ54</f>
        <v>-3007953.2699999996</v>
      </c>
      <c r="X54" s="33">
        <f>CF!DK54</f>
        <v>-3007953.2699999996</v>
      </c>
      <c r="Y54" s="33">
        <f>CF!DL54</f>
        <v>-3007953.2699999996</v>
      </c>
      <c r="Z54" s="33">
        <f>CF!DM54</f>
        <v>-3007953.2699999996</v>
      </c>
      <c r="AA54" s="33">
        <f>CF!DN54</f>
        <v>-3007953.2699999996</v>
      </c>
      <c r="AB54" s="33">
        <f>CF!DO54</f>
        <v>-3007953.2699999996</v>
      </c>
      <c r="AC54" s="33">
        <f>CF!DP54</f>
        <v>-3007953.2699999996</v>
      </c>
      <c r="AD54" s="33">
        <f>CF!DQ54</f>
        <v>-3007953.2699999996</v>
      </c>
      <c r="AE54" s="33">
        <f>CF!DR54</f>
        <v>-3007953.2699999996</v>
      </c>
      <c r="AF54" s="33">
        <f>CF!DS54</f>
        <v>-3007953.2699999996</v>
      </c>
      <c r="AG54" s="33">
        <f>CF!DT54</f>
        <v>-3007953.2699999996</v>
      </c>
      <c r="AH54" s="33">
        <f>CF!DU54</f>
        <v>-6229486.2699999996</v>
      </c>
      <c r="AI54" s="33">
        <f>CF!DV54</f>
        <v>-6229486.2699999996</v>
      </c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</row>
    <row r="55" spans="1:128">
      <c r="B55" s="64"/>
      <c r="C55" s="79"/>
      <c r="D55" s="16" t="str">
        <f>IF($B55="","",C55-B55)</f>
        <v/>
      </c>
      <c r="E55" s="46" t="str">
        <f>IF(OR($B55="",B55=0),"",(C55-B55)/ABS(B55))</f>
        <v/>
      </c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</row>
    <row r="56" spans="1:128">
      <c r="B56" s="64"/>
      <c r="C56" s="79"/>
      <c r="D56" s="16"/>
      <c r="E56" s="47"/>
    </row>
    <row r="57" spans="1:128">
      <c r="B57" s="111"/>
      <c r="C57" s="79"/>
      <c r="D57" s="16"/>
      <c r="E57" s="47"/>
    </row>
    <row r="58" spans="1:128">
      <c r="B58" s="64"/>
      <c r="C58" s="79"/>
      <c r="D58" s="16"/>
      <c r="E58" s="47"/>
    </row>
    <row r="59" spans="1:128">
      <c r="B59" s="64"/>
      <c r="C59" s="79"/>
      <c r="D59" s="16"/>
      <c r="E59" s="47"/>
    </row>
    <row r="60" spans="1:128">
      <c r="B60" s="64"/>
      <c r="C60" s="79"/>
      <c r="D60" s="16"/>
      <c r="E60" s="47"/>
    </row>
    <row r="61" spans="1:128">
      <c r="B61" s="64"/>
      <c r="C61" s="79"/>
      <c r="D61" s="16"/>
      <c r="E61" s="47"/>
    </row>
    <row r="62" spans="1:128">
      <c r="B62" s="64"/>
      <c r="C62" s="79"/>
      <c r="D62" s="16"/>
      <c r="E62" s="47"/>
    </row>
    <row r="63" spans="1:128">
      <c r="B63" s="64"/>
      <c r="C63" s="79"/>
      <c r="D63" s="16"/>
      <c r="E63" s="47"/>
    </row>
    <row r="64" spans="1:128">
      <c r="B64" s="64"/>
      <c r="C64" s="79"/>
      <c r="D64" s="16"/>
      <c r="E64" s="47"/>
    </row>
    <row r="65" spans="2:5">
      <c r="B65" s="64"/>
      <c r="C65" s="79"/>
      <c r="D65" s="16"/>
      <c r="E65" s="47"/>
    </row>
    <row r="66" spans="2:5">
      <c r="B66" s="64"/>
      <c r="C66" s="79"/>
      <c r="D66" s="16"/>
      <c r="E66" s="47"/>
    </row>
    <row r="67" spans="2:5">
      <c r="B67" s="64"/>
      <c r="C67" s="79"/>
      <c r="D67" s="16"/>
      <c r="E67" s="47"/>
    </row>
    <row r="68" spans="2:5">
      <c r="B68" s="64"/>
      <c r="C68" s="79"/>
      <c r="D68" s="16"/>
      <c r="E68" s="47"/>
    </row>
    <row r="69" spans="2:5">
      <c r="B69" s="64"/>
      <c r="C69" s="79"/>
      <c r="D69" s="16"/>
      <c r="E69" s="47"/>
    </row>
    <row r="70" spans="2:5">
      <c r="B70" s="64"/>
      <c r="C70" s="79"/>
      <c r="D70" s="16"/>
      <c r="E70" s="47"/>
    </row>
    <row r="71" spans="2:5">
      <c r="B71" s="64"/>
      <c r="C71" s="79"/>
      <c r="D71" s="16"/>
      <c r="E71" s="47"/>
    </row>
    <row r="72" spans="2:5">
      <c r="B72" s="64"/>
      <c r="C72" s="79"/>
      <c r="D72" s="16"/>
      <c r="E72" s="47"/>
    </row>
    <row r="73" spans="2:5">
      <c r="B73" s="64"/>
      <c r="C73" s="79"/>
      <c r="D73" s="16"/>
      <c r="E73" s="47"/>
    </row>
    <row r="74" spans="2:5">
      <c r="B74" s="64"/>
      <c r="C74" s="79"/>
      <c r="D74" s="16"/>
      <c r="E74" s="47"/>
    </row>
    <row r="75" spans="2:5">
      <c r="B75" s="64"/>
      <c r="C75" s="79"/>
      <c r="D75" s="16"/>
      <c r="E75" s="47"/>
    </row>
    <row r="76" spans="2:5">
      <c r="B76" s="64"/>
      <c r="C76" s="79"/>
      <c r="D76" s="16"/>
      <c r="E76" s="47"/>
    </row>
    <row r="77" spans="2:5">
      <c r="B77" s="64"/>
      <c r="C77" s="79"/>
      <c r="D77" s="16"/>
      <c r="E77" s="47"/>
    </row>
    <row r="78" spans="2:5">
      <c r="B78" s="64"/>
      <c r="C78" s="79"/>
      <c r="D78" s="16"/>
      <c r="E78" s="47"/>
    </row>
    <row r="79" spans="2:5">
      <c r="B79" s="64"/>
      <c r="C79" s="79"/>
      <c r="D79" s="16"/>
      <c r="E79" s="47"/>
    </row>
    <row r="80" spans="2:5">
      <c r="B80" s="64"/>
      <c r="C80" s="79"/>
      <c r="D80" s="16"/>
      <c r="E80" s="47"/>
    </row>
    <row r="81" spans="2:5">
      <c r="B81" s="64"/>
      <c r="C81" s="79"/>
      <c r="D81" s="16"/>
      <c r="E81" s="47"/>
    </row>
    <row r="82" spans="2:5">
      <c r="B82" s="64"/>
      <c r="C82" s="79"/>
      <c r="D82" s="16"/>
      <c r="E82" s="47"/>
    </row>
    <row r="83" spans="2:5">
      <c r="B83" s="64"/>
      <c r="C83" s="79"/>
      <c r="D83" s="16"/>
      <c r="E83" s="47"/>
    </row>
    <row r="84" spans="2:5">
      <c r="B84" s="64"/>
      <c r="C84" s="79"/>
      <c r="D84" s="16"/>
      <c r="E84" s="47"/>
    </row>
    <row r="85" spans="2:5">
      <c r="B85" s="64"/>
      <c r="C85" s="79"/>
      <c r="D85" s="16"/>
      <c r="E85" s="47"/>
    </row>
    <row r="86" spans="2:5">
      <c r="B86" s="64"/>
      <c r="C86" s="79"/>
      <c r="D86" s="16"/>
      <c r="E86" s="47"/>
    </row>
    <row r="87" spans="2:5">
      <c r="B87" s="64"/>
      <c r="C87" s="79"/>
      <c r="D87" s="16"/>
      <c r="E87" s="47"/>
    </row>
    <row r="88" spans="2:5">
      <c r="B88" s="64"/>
      <c r="C88" s="79"/>
      <c r="D88" s="16"/>
      <c r="E88" s="47"/>
    </row>
    <row r="89" spans="2:5">
      <c r="B89" s="64"/>
      <c r="C89" s="79"/>
      <c r="D89" s="16"/>
      <c r="E89" s="47"/>
    </row>
    <row r="90" spans="2:5">
      <c r="B90" s="64"/>
      <c r="C90" s="79"/>
      <c r="D90" s="16"/>
      <c r="E90" s="47"/>
    </row>
    <row r="91" spans="2:5">
      <c r="B91" s="64"/>
      <c r="C91" s="79"/>
      <c r="D91" s="16"/>
      <c r="E91" s="47"/>
    </row>
    <row r="92" spans="2:5">
      <c r="B92" s="64"/>
      <c r="C92" s="79"/>
      <c r="D92" s="16"/>
      <c r="E92" s="47"/>
    </row>
    <row r="93" spans="2:5">
      <c r="B93" s="64"/>
      <c r="C93" s="79"/>
      <c r="D93" s="16"/>
      <c r="E93" s="47"/>
    </row>
    <row r="94" spans="2:5">
      <c r="B94" s="64"/>
      <c r="C94" s="79"/>
      <c r="D94" s="16"/>
      <c r="E94" s="47"/>
    </row>
    <row r="95" spans="2:5">
      <c r="B95" s="64"/>
      <c r="C95" s="79"/>
      <c r="D95" s="16"/>
      <c r="E95" s="47"/>
    </row>
    <row r="96" spans="2:5">
      <c r="B96" s="64"/>
      <c r="C96" s="79"/>
      <c r="D96" s="16"/>
      <c r="E96" s="47"/>
    </row>
    <row r="97" spans="2:5">
      <c r="B97" s="64"/>
      <c r="C97" s="79"/>
      <c r="D97" s="16"/>
      <c r="E97" s="47"/>
    </row>
    <row r="98" spans="2:5">
      <c r="B98" s="64"/>
      <c r="C98" s="79"/>
      <c r="D98" s="16"/>
      <c r="E98" s="47"/>
    </row>
    <row r="99" spans="2:5">
      <c r="B99" s="64"/>
      <c r="C99" s="79"/>
      <c r="D99" s="16"/>
      <c r="E99" s="47"/>
    </row>
    <row r="100" spans="2:5">
      <c r="B100" s="64"/>
      <c r="C100" s="79"/>
      <c r="D100" s="16"/>
      <c r="E100" s="47"/>
    </row>
    <row r="101" spans="2:5">
      <c r="B101" s="64"/>
      <c r="C101" s="79"/>
      <c r="D101" s="16"/>
      <c r="E101" s="47"/>
    </row>
    <row r="102" spans="2:5">
      <c r="B102" s="64"/>
      <c r="C102" s="79"/>
      <c r="D102" s="16"/>
      <c r="E102" s="47"/>
    </row>
    <row r="103" spans="2:5">
      <c r="B103" s="64"/>
      <c r="C103" s="79"/>
      <c r="D103" s="16"/>
      <c r="E103" s="47"/>
    </row>
    <row r="104" spans="2:5">
      <c r="B104" s="64"/>
      <c r="C104" s="79"/>
      <c r="D104" s="16"/>
      <c r="E104" s="47"/>
    </row>
    <row r="105" spans="2:5">
      <c r="B105" s="64"/>
      <c r="C105" s="79"/>
      <c r="D105" s="16"/>
      <c r="E105" s="47"/>
    </row>
    <row r="106" spans="2:5">
      <c r="B106" s="64"/>
      <c r="C106" s="79"/>
      <c r="D106" s="16"/>
      <c r="E106" s="47"/>
    </row>
    <row r="107" spans="2:5">
      <c r="B107" s="64"/>
      <c r="C107" s="79"/>
      <c r="D107" s="16"/>
      <c r="E107" s="47"/>
    </row>
    <row r="108" spans="2:5">
      <c r="B108" s="64"/>
      <c r="C108" s="79"/>
      <c r="D108" s="16"/>
      <c r="E108" s="47"/>
    </row>
    <row r="109" spans="2:5">
      <c r="B109" s="64"/>
      <c r="C109" s="79"/>
      <c r="D109" s="16"/>
      <c r="E109" s="47"/>
    </row>
    <row r="110" spans="2:5">
      <c r="B110" s="64"/>
      <c r="C110" s="79"/>
      <c r="D110" s="16"/>
      <c r="E110" s="47"/>
    </row>
    <row r="111" spans="2:5">
      <c r="B111" s="64"/>
      <c r="C111" s="79"/>
      <c r="D111" s="16"/>
      <c r="E111" s="47"/>
    </row>
    <row r="112" spans="2:5">
      <c r="B112" s="64"/>
      <c r="C112" s="79"/>
      <c r="D112" s="16"/>
      <c r="E112" s="47"/>
    </row>
    <row r="113" spans="2:5">
      <c r="B113" s="64"/>
      <c r="C113" s="79"/>
      <c r="D113" s="16"/>
      <c r="E113" s="47"/>
    </row>
    <row r="114" spans="2:5">
      <c r="B114" s="64"/>
      <c r="C114" s="79"/>
      <c r="D114" s="16"/>
      <c r="E114" s="47"/>
    </row>
    <row r="115" spans="2:5">
      <c r="B115" s="64"/>
      <c r="C115" s="79"/>
      <c r="D115" s="16"/>
      <c r="E115" s="47"/>
    </row>
    <row r="116" spans="2:5">
      <c r="B116" s="64"/>
      <c r="C116" s="79"/>
      <c r="D116" s="16"/>
      <c r="E116" s="47"/>
    </row>
    <row r="117" spans="2:5">
      <c r="B117" s="64"/>
      <c r="C117" s="79"/>
      <c r="D117" s="16"/>
      <c r="E117" s="47"/>
    </row>
    <row r="118" spans="2:5">
      <c r="B118" s="64"/>
      <c r="C118" s="79"/>
      <c r="D118" s="16"/>
      <c r="E118" s="47"/>
    </row>
    <row r="119" spans="2:5">
      <c r="B119" s="64"/>
      <c r="C119" s="79"/>
      <c r="D119" s="16"/>
      <c r="E119" s="47"/>
    </row>
    <row r="120" spans="2:5">
      <c r="B120" s="64"/>
      <c r="C120" s="79"/>
      <c r="D120" s="16"/>
      <c r="E120" s="47"/>
    </row>
    <row r="121" spans="2:5">
      <c r="B121" s="64"/>
      <c r="C121" s="79"/>
      <c r="D121" s="16"/>
      <c r="E121" s="47"/>
    </row>
    <row r="122" spans="2:5">
      <c r="B122" s="64"/>
      <c r="C122" s="79"/>
      <c r="D122" s="16"/>
      <c r="E122" s="47"/>
    </row>
    <row r="123" spans="2:5">
      <c r="B123" s="64"/>
      <c r="C123" s="79"/>
      <c r="D123" s="16"/>
      <c r="E123" s="47"/>
    </row>
    <row r="124" spans="2:5">
      <c r="B124" s="64"/>
      <c r="C124" s="79"/>
      <c r="D124" s="16"/>
      <c r="E124" s="47"/>
    </row>
    <row r="125" spans="2:5">
      <c r="B125" s="64"/>
      <c r="C125" s="79"/>
      <c r="D125" s="16"/>
      <c r="E125" s="47"/>
    </row>
    <row r="126" spans="2:5">
      <c r="B126" s="64"/>
      <c r="C126" s="79"/>
      <c r="D126" s="16"/>
      <c r="E126" s="47"/>
    </row>
    <row r="127" spans="2:5">
      <c r="B127" s="64"/>
      <c r="C127" s="79"/>
      <c r="D127" s="16"/>
      <c r="E127" s="47"/>
    </row>
    <row r="128" spans="2:5">
      <c r="B128" s="64"/>
      <c r="C128" s="79"/>
      <c r="D128" s="16"/>
      <c r="E128" s="47"/>
    </row>
    <row r="129" spans="2:5">
      <c r="B129" s="64"/>
      <c r="C129" s="79"/>
      <c r="D129" s="16"/>
      <c r="E129" s="47"/>
    </row>
    <row r="130" spans="2:5">
      <c r="B130" s="64"/>
      <c r="C130" s="79"/>
      <c r="D130" s="16"/>
      <c r="E130" s="47"/>
    </row>
    <row r="131" spans="2:5">
      <c r="B131" s="64"/>
      <c r="C131" s="79"/>
      <c r="D131" s="16"/>
      <c r="E131" s="47"/>
    </row>
    <row r="132" spans="2:5">
      <c r="B132" s="64"/>
      <c r="C132" s="79"/>
      <c r="D132" s="16"/>
      <c r="E132" s="47"/>
    </row>
    <row r="133" spans="2:5">
      <c r="B133" s="64"/>
      <c r="C133" s="79"/>
      <c r="D133" s="16"/>
      <c r="E133" s="47"/>
    </row>
    <row r="134" spans="2:5">
      <c r="B134" s="64"/>
      <c r="C134" s="79"/>
      <c r="D134" s="16"/>
      <c r="E134" s="47"/>
    </row>
    <row r="135" spans="2:5">
      <c r="B135" s="64"/>
      <c r="C135" s="79"/>
      <c r="D135" s="16"/>
      <c r="E135" s="47"/>
    </row>
    <row r="136" spans="2:5">
      <c r="B136" s="64"/>
      <c r="C136" s="79"/>
      <c r="D136" s="16"/>
      <c r="E136" s="47"/>
    </row>
    <row r="137" spans="2:5">
      <c r="B137" s="64"/>
      <c r="C137" s="79"/>
      <c r="D137" s="16"/>
      <c r="E137" s="47"/>
    </row>
    <row r="138" spans="2:5">
      <c r="B138" s="64"/>
      <c r="C138" s="79"/>
      <c r="D138" s="16"/>
      <c r="E138" s="47"/>
    </row>
    <row r="139" spans="2:5">
      <c r="B139" s="64"/>
      <c r="C139" s="79"/>
      <c r="D139" s="16"/>
      <c r="E139" s="47"/>
    </row>
    <row r="140" spans="2:5">
      <c r="B140" s="64"/>
      <c r="C140" s="79"/>
      <c r="D140" s="16"/>
      <c r="E140" s="47"/>
    </row>
    <row r="141" spans="2:5">
      <c r="B141" s="64"/>
      <c r="C141" s="79"/>
      <c r="D141" s="16"/>
      <c r="E141" s="47"/>
    </row>
    <row r="142" spans="2:5">
      <c r="B142" s="64"/>
      <c r="C142" s="79"/>
      <c r="D142" s="16"/>
      <c r="E142" s="47"/>
    </row>
    <row r="143" spans="2:5">
      <c r="B143" s="64"/>
      <c r="C143" s="79"/>
      <c r="D143" s="16"/>
      <c r="E143" s="47"/>
    </row>
    <row r="144" spans="2:5">
      <c r="B144" s="64"/>
      <c r="C144" s="79"/>
      <c r="D144" s="16"/>
      <c r="E144" s="47"/>
    </row>
    <row r="145" spans="2:5">
      <c r="B145" s="64"/>
      <c r="C145" s="79"/>
      <c r="D145" s="16"/>
      <c r="E145" s="47"/>
    </row>
    <row r="146" spans="2:5">
      <c r="B146" s="64"/>
      <c r="C146" s="79"/>
      <c r="D146" s="16"/>
      <c r="E146" s="47"/>
    </row>
    <row r="147" spans="2:5">
      <c r="B147" s="64"/>
      <c r="C147" s="79"/>
      <c r="D147" s="16"/>
      <c r="E147" s="47"/>
    </row>
    <row r="148" spans="2:5">
      <c r="B148" s="64"/>
      <c r="C148" s="79"/>
      <c r="D148" s="16"/>
      <c r="E148" s="47"/>
    </row>
    <row r="149" spans="2:5">
      <c r="B149" s="64"/>
      <c r="C149" s="79"/>
      <c r="D149" s="16"/>
      <c r="E149" s="47"/>
    </row>
    <row r="150" spans="2:5">
      <c r="B150" s="64"/>
      <c r="C150" s="79"/>
      <c r="D150" s="16"/>
      <c r="E150" s="47"/>
    </row>
    <row r="151" spans="2:5">
      <c r="B151" s="64"/>
      <c r="C151" s="79"/>
      <c r="D151" s="16"/>
      <c r="E151" s="47"/>
    </row>
    <row r="152" spans="2:5">
      <c r="B152" s="64"/>
      <c r="C152" s="79"/>
      <c r="D152" s="16"/>
      <c r="E152" s="47"/>
    </row>
    <row r="153" spans="2:5">
      <c r="B153" s="64"/>
      <c r="C153" s="79"/>
      <c r="D153" s="16"/>
      <c r="E153" s="47"/>
    </row>
    <row r="154" spans="2:5">
      <c r="B154" s="64"/>
      <c r="C154" s="79"/>
      <c r="D154" s="16"/>
      <c r="E154" s="47"/>
    </row>
    <row r="155" spans="2:5">
      <c r="B155" s="64"/>
      <c r="C155" s="79"/>
      <c r="D155" s="16"/>
      <c r="E155" s="47"/>
    </row>
    <row r="156" spans="2:5">
      <c r="B156" s="64"/>
      <c r="C156" s="79"/>
      <c r="D156" s="16"/>
      <c r="E156" s="47"/>
    </row>
    <row r="157" spans="2:5">
      <c r="B157" s="64"/>
      <c r="C157" s="79"/>
      <c r="D157" s="16"/>
      <c r="E157" s="47"/>
    </row>
    <row r="158" spans="2:5">
      <c r="B158" s="64"/>
      <c r="C158" s="79"/>
      <c r="D158" s="16"/>
      <c r="E158" s="47"/>
    </row>
    <row r="159" spans="2:5">
      <c r="B159" s="64"/>
      <c r="C159" s="79"/>
      <c r="D159" s="16"/>
      <c r="E159" s="47"/>
    </row>
    <row r="160" spans="2:5">
      <c r="B160" s="64"/>
      <c r="C160" s="79"/>
      <c r="D160" s="16"/>
      <c r="E160" s="47"/>
    </row>
    <row r="161" spans="2:5">
      <c r="B161" s="64"/>
      <c r="C161" s="79"/>
      <c r="D161" s="16"/>
      <c r="E161" s="47"/>
    </row>
    <row r="162" spans="2:5">
      <c r="B162" s="64"/>
      <c r="C162" s="79"/>
      <c r="D162" s="16"/>
      <c r="E162" s="47"/>
    </row>
    <row r="163" spans="2:5">
      <c r="B163" s="64"/>
      <c r="C163" s="79"/>
      <c r="D163" s="16"/>
      <c r="E163" s="47"/>
    </row>
    <row r="164" spans="2:5">
      <c r="B164" s="64"/>
      <c r="C164" s="79"/>
      <c r="D164" s="16"/>
      <c r="E164" s="47"/>
    </row>
    <row r="165" spans="2:5">
      <c r="B165" s="64"/>
      <c r="C165" s="79"/>
      <c r="D165" s="16"/>
      <c r="E165" s="47"/>
    </row>
    <row r="166" spans="2:5">
      <c r="B166" s="64"/>
      <c r="C166" s="79"/>
      <c r="D166" s="16"/>
      <c r="E166" s="47"/>
    </row>
    <row r="167" spans="2:5">
      <c r="B167" s="64"/>
      <c r="C167" s="79"/>
      <c r="D167" s="16"/>
      <c r="E167" s="47"/>
    </row>
    <row r="168" spans="2:5">
      <c r="B168" s="64"/>
      <c r="C168" s="79"/>
      <c r="D168" s="16"/>
      <c r="E168" s="47"/>
    </row>
    <row r="169" spans="2:5">
      <c r="B169" s="64"/>
      <c r="C169" s="79"/>
      <c r="D169" s="16"/>
      <c r="E169" s="47"/>
    </row>
    <row r="170" spans="2:5">
      <c r="B170" s="64"/>
      <c r="C170" s="79"/>
      <c r="D170" s="16"/>
      <c r="E170" s="47"/>
    </row>
    <row r="171" spans="2:5">
      <c r="B171" s="64"/>
      <c r="C171" s="79"/>
      <c r="D171" s="16"/>
      <c r="E171" s="47"/>
    </row>
    <row r="172" spans="2:5">
      <c r="B172" s="64"/>
      <c r="C172" s="79"/>
      <c r="D172" s="16"/>
      <c r="E172" s="47"/>
    </row>
    <row r="173" spans="2:5">
      <c r="B173" s="64"/>
      <c r="C173" s="79"/>
      <c r="D173" s="16"/>
      <c r="E173" s="47"/>
    </row>
    <row r="174" spans="2:5">
      <c r="B174" s="64"/>
      <c r="C174" s="79"/>
      <c r="D174" s="16"/>
      <c r="E174" s="47"/>
    </row>
    <row r="175" spans="2:5">
      <c r="B175" s="64"/>
      <c r="C175" s="79"/>
      <c r="D175" s="16"/>
      <c r="E175" s="47"/>
    </row>
    <row r="176" spans="2:5">
      <c r="B176" s="64"/>
      <c r="C176" s="79"/>
      <c r="D176" s="16"/>
      <c r="E176" s="47"/>
    </row>
    <row r="177" spans="2:5">
      <c r="B177" s="64"/>
      <c r="C177" s="79"/>
      <c r="D177" s="16"/>
      <c r="E177" s="47"/>
    </row>
    <row r="178" spans="2:5">
      <c r="B178" s="64"/>
      <c r="C178" s="79"/>
      <c r="D178" s="16"/>
      <c r="E178" s="47"/>
    </row>
    <row r="179" spans="2:5">
      <c r="B179" s="64"/>
      <c r="C179" s="79"/>
      <c r="D179" s="16"/>
      <c r="E179" s="47"/>
    </row>
    <row r="180" spans="2:5">
      <c r="B180" s="64"/>
      <c r="C180" s="79"/>
      <c r="D180" s="16"/>
      <c r="E180" s="47"/>
    </row>
    <row r="181" spans="2:5">
      <c r="B181" s="64"/>
      <c r="C181" s="79"/>
      <c r="D181" s="16"/>
      <c r="E181" s="47"/>
    </row>
    <row r="182" spans="2:5">
      <c r="B182" s="64"/>
      <c r="C182" s="79"/>
      <c r="D182" s="16"/>
      <c r="E182" s="47"/>
    </row>
    <row r="183" spans="2:5">
      <c r="B183" s="64"/>
      <c r="C183" s="79"/>
      <c r="D183" s="16"/>
      <c r="E183" s="47"/>
    </row>
    <row r="184" spans="2:5">
      <c r="B184" s="64"/>
      <c r="C184" s="79"/>
      <c r="D184" s="16"/>
      <c r="E184" s="47"/>
    </row>
    <row r="185" spans="2:5">
      <c r="B185" s="64"/>
      <c r="C185" s="79"/>
      <c r="D185" s="16"/>
      <c r="E185" s="47"/>
    </row>
    <row r="186" spans="2:5">
      <c r="B186" s="64"/>
      <c r="C186" s="79"/>
      <c r="D186" s="16"/>
      <c r="E186" s="47"/>
    </row>
    <row r="187" spans="2:5">
      <c r="B187" s="64"/>
      <c r="C187" s="79"/>
      <c r="D187" s="16"/>
      <c r="E187" s="47"/>
    </row>
    <row r="188" spans="2:5">
      <c r="B188" s="64"/>
      <c r="C188" s="79"/>
      <c r="D188" s="16"/>
      <c r="E188" s="47"/>
    </row>
    <row r="189" spans="2:5">
      <c r="B189" s="64"/>
      <c r="C189" s="79"/>
      <c r="D189" s="16"/>
      <c r="E189" s="47"/>
    </row>
    <row r="190" spans="2:5">
      <c r="B190" s="64"/>
      <c r="C190" s="79"/>
      <c r="D190" s="16"/>
      <c r="E190" s="47"/>
    </row>
    <row r="191" spans="2:5">
      <c r="B191" s="64"/>
      <c r="C191" s="79"/>
      <c r="D191" s="16"/>
      <c r="E191" s="47"/>
    </row>
    <row r="192" spans="2:5">
      <c r="B192" s="64"/>
      <c r="C192" s="79"/>
      <c r="D192" s="16"/>
      <c r="E192" s="47"/>
    </row>
    <row r="193" spans="2:5">
      <c r="B193" s="64"/>
      <c r="C193" s="79"/>
      <c r="D193" s="16"/>
      <c r="E193" s="47"/>
    </row>
    <row r="194" spans="2:5">
      <c r="B194" s="64"/>
      <c r="C194" s="79"/>
      <c r="D194" s="16"/>
      <c r="E194" s="47"/>
    </row>
    <row r="195" spans="2:5">
      <c r="B195" s="64"/>
      <c r="C195" s="79"/>
      <c r="D195" s="16"/>
      <c r="E195" s="47"/>
    </row>
    <row r="196" spans="2:5">
      <c r="B196" s="64"/>
      <c r="C196" s="79"/>
      <c r="D196" s="16"/>
      <c r="E196" s="47"/>
    </row>
    <row r="197" spans="2:5">
      <c r="B197" s="64"/>
      <c r="C197" s="79"/>
      <c r="D197" s="16"/>
      <c r="E197" s="47"/>
    </row>
    <row r="198" spans="2:5">
      <c r="B198" s="64"/>
      <c r="C198" s="79"/>
      <c r="D198" s="16"/>
      <c r="E198" s="47"/>
    </row>
    <row r="199" spans="2:5">
      <c r="B199" s="64"/>
      <c r="C199" s="79"/>
      <c r="D199" s="16"/>
      <c r="E199" s="47"/>
    </row>
    <row r="200" spans="2:5">
      <c r="B200" s="64"/>
      <c r="C200" s="79"/>
      <c r="D200" s="16"/>
      <c r="E200" s="47"/>
    </row>
    <row r="201" spans="2:5">
      <c r="B201" s="64"/>
      <c r="C201" s="79"/>
      <c r="D201" s="16"/>
      <c r="E201" s="47"/>
    </row>
    <row r="202" spans="2:5">
      <c r="B202" s="64"/>
      <c r="C202" s="79"/>
      <c r="D202" s="16"/>
      <c r="E202" s="47"/>
    </row>
    <row r="203" spans="2:5">
      <c r="B203" s="64"/>
      <c r="C203" s="79"/>
      <c r="D203" s="16"/>
      <c r="E203" s="47"/>
    </row>
    <row r="204" spans="2:5">
      <c r="B204" s="64"/>
      <c r="C204" s="79"/>
      <c r="D204" s="16"/>
      <c r="E204" s="47"/>
    </row>
    <row r="205" spans="2:5">
      <c r="B205" s="64"/>
      <c r="C205" s="79"/>
      <c r="D205" s="16"/>
      <c r="E205" s="47"/>
    </row>
    <row r="206" spans="2:5">
      <c r="B206" s="64"/>
      <c r="C206" s="79"/>
      <c r="D206" s="16"/>
      <c r="E206" s="47"/>
    </row>
    <row r="207" spans="2:5">
      <c r="B207" s="64"/>
      <c r="C207" s="79"/>
      <c r="D207" s="16"/>
      <c r="E207" s="47"/>
    </row>
    <row r="208" spans="2:5">
      <c r="B208" s="64"/>
      <c r="C208" s="79"/>
      <c r="D208" s="16"/>
      <c r="E208" s="47"/>
    </row>
    <row r="209" spans="2:5">
      <c r="B209" s="64"/>
      <c r="C209" s="79"/>
      <c r="D209" s="16"/>
      <c r="E209" s="47"/>
    </row>
    <row r="210" spans="2:5">
      <c r="B210" s="64"/>
      <c r="C210" s="79"/>
      <c r="D210" s="16"/>
      <c r="E210" s="47"/>
    </row>
    <row r="211" spans="2:5">
      <c r="B211" s="64"/>
      <c r="C211" s="79"/>
      <c r="D211" s="16"/>
      <c r="E211" s="47"/>
    </row>
    <row r="212" spans="2:5">
      <c r="B212" s="64"/>
      <c r="C212" s="79"/>
      <c r="D212" s="16"/>
      <c r="E212" s="47"/>
    </row>
    <row r="213" spans="2:5">
      <c r="B213" s="64"/>
      <c r="C213" s="79"/>
      <c r="D213" s="16"/>
      <c r="E213" s="47"/>
    </row>
    <row r="214" spans="2:5">
      <c r="B214" s="64"/>
      <c r="C214" s="79"/>
      <c r="D214" s="16"/>
      <c r="E214" s="47"/>
    </row>
    <row r="215" spans="2:5">
      <c r="B215" s="64"/>
      <c r="C215" s="79"/>
      <c r="D215" s="16"/>
      <c r="E215" s="47"/>
    </row>
    <row r="216" spans="2:5">
      <c r="B216" s="64"/>
      <c r="C216" s="79"/>
      <c r="D216" s="16"/>
      <c r="E216" s="47"/>
    </row>
    <row r="217" spans="2:5">
      <c r="B217" s="64"/>
      <c r="C217" s="79"/>
      <c r="D217" s="16"/>
      <c r="E217" s="47"/>
    </row>
    <row r="218" spans="2:5">
      <c r="B218" s="64"/>
      <c r="C218" s="79"/>
      <c r="D218" s="16"/>
      <c r="E218" s="47"/>
    </row>
    <row r="219" spans="2:5">
      <c r="B219" s="64"/>
      <c r="C219" s="79"/>
      <c r="D219" s="16"/>
      <c r="E219" s="47"/>
    </row>
    <row r="220" spans="2:5">
      <c r="B220" s="64"/>
      <c r="C220" s="79"/>
      <c r="D220" s="16"/>
      <c r="E220" s="47"/>
    </row>
    <row r="221" spans="2:5">
      <c r="B221" s="64"/>
      <c r="C221" s="79"/>
      <c r="D221" s="16"/>
      <c r="E221" s="47"/>
    </row>
    <row r="222" spans="2:5">
      <c r="B222" s="64"/>
      <c r="C222" s="79"/>
      <c r="D222" s="16"/>
      <c r="E222" s="47"/>
    </row>
    <row r="223" spans="2:5">
      <c r="B223" s="64"/>
      <c r="C223" s="79"/>
      <c r="D223" s="16"/>
      <c r="E223" s="47"/>
    </row>
    <row r="224" spans="2:5">
      <c r="B224" s="64"/>
      <c r="C224" s="79"/>
      <c r="D224" s="16"/>
      <c r="E224" s="47"/>
    </row>
    <row r="225" spans="2:5">
      <c r="B225" s="64"/>
      <c r="C225" s="79"/>
      <c r="D225" s="16"/>
      <c r="E225" s="47"/>
    </row>
    <row r="226" spans="2:5">
      <c r="B226" s="64"/>
      <c r="C226" s="79"/>
      <c r="D226" s="16"/>
      <c r="E226" s="47"/>
    </row>
    <row r="227" spans="2:5">
      <c r="B227" s="64"/>
      <c r="C227" s="79"/>
      <c r="D227" s="16"/>
      <c r="E227" s="47"/>
    </row>
    <row r="228" spans="2:5">
      <c r="B228" s="64"/>
      <c r="C228" s="79"/>
      <c r="D228" s="16"/>
      <c r="E228" s="47"/>
    </row>
    <row r="229" spans="2:5">
      <c r="B229" s="64"/>
      <c r="C229" s="79"/>
      <c r="D229" s="16"/>
      <c r="E229" s="47"/>
    </row>
    <row r="230" spans="2:5">
      <c r="B230" s="64"/>
      <c r="C230" s="79"/>
      <c r="D230" s="16"/>
      <c r="E230" s="47"/>
    </row>
    <row r="231" spans="2:5">
      <c r="B231" s="64"/>
      <c r="C231" s="79"/>
      <c r="D231" s="16"/>
      <c r="E231" s="47"/>
    </row>
    <row r="232" spans="2:5">
      <c r="B232" s="64"/>
      <c r="C232" s="79"/>
      <c r="D232" s="16"/>
      <c r="E232" s="47"/>
    </row>
    <row r="233" spans="2:5">
      <c r="B233" s="64"/>
      <c r="C233" s="79"/>
      <c r="D233" s="16"/>
      <c r="E233" s="47"/>
    </row>
    <row r="234" spans="2:5">
      <c r="B234" s="64"/>
      <c r="C234" s="79"/>
      <c r="D234" s="16"/>
      <c r="E234" s="47"/>
    </row>
    <row r="235" spans="2:5">
      <c r="B235" s="64"/>
      <c r="C235" s="79"/>
      <c r="D235" s="16"/>
      <c r="E235" s="47"/>
    </row>
    <row r="236" spans="2:5">
      <c r="B236" s="64"/>
      <c r="C236" s="79"/>
      <c r="D236" s="16"/>
      <c r="E236" s="47"/>
    </row>
    <row r="237" spans="2:5">
      <c r="B237" s="64"/>
      <c r="C237" s="79"/>
      <c r="D237" s="16"/>
      <c r="E237" s="47"/>
    </row>
    <row r="238" spans="2:5">
      <c r="B238" s="64"/>
      <c r="C238" s="79"/>
      <c r="D238" s="16"/>
      <c r="E238" s="47"/>
    </row>
    <row r="239" spans="2:5">
      <c r="B239" s="64"/>
      <c r="C239" s="79"/>
      <c r="D239" s="16"/>
      <c r="E239" s="47"/>
    </row>
    <row r="240" spans="2:5">
      <c r="B240" s="64"/>
      <c r="C240" s="79"/>
      <c r="D240" s="16"/>
      <c r="E240" s="47"/>
    </row>
    <row r="241" spans="2:5">
      <c r="B241" s="64"/>
      <c r="C241" s="79"/>
      <c r="D241" s="16"/>
      <c r="E241" s="47"/>
    </row>
    <row r="242" spans="2:5">
      <c r="B242" s="64"/>
      <c r="C242" s="79"/>
      <c r="D242" s="16"/>
      <c r="E242" s="47"/>
    </row>
    <row r="243" spans="2:5">
      <c r="B243" s="64"/>
      <c r="C243" s="79"/>
      <c r="D243" s="16"/>
      <c r="E243" s="47"/>
    </row>
    <row r="244" spans="2:5">
      <c r="B244" s="64"/>
      <c r="C244" s="79"/>
      <c r="D244" s="16"/>
      <c r="E244" s="47"/>
    </row>
    <row r="245" spans="2:5">
      <c r="B245" s="64"/>
      <c r="C245" s="79"/>
      <c r="D245" s="16"/>
      <c r="E245" s="47"/>
    </row>
    <row r="246" spans="2:5">
      <c r="B246" s="64"/>
      <c r="C246" s="79"/>
      <c r="D246" s="16"/>
      <c r="E246" s="47"/>
    </row>
    <row r="247" spans="2:5">
      <c r="B247" s="64"/>
      <c r="C247" s="79"/>
      <c r="D247" s="16"/>
      <c r="E247" s="47"/>
    </row>
    <row r="248" spans="2:5">
      <c r="B248" s="64"/>
      <c r="C248" s="79"/>
      <c r="D248" s="16"/>
      <c r="E248" s="47"/>
    </row>
    <row r="249" spans="2:5">
      <c r="B249" s="64"/>
      <c r="C249" s="79"/>
      <c r="D249" s="16"/>
      <c r="E249" s="47"/>
    </row>
    <row r="250" spans="2:5">
      <c r="B250" s="64"/>
      <c r="C250" s="79"/>
      <c r="D250" s="16"/>
      <c r="E250" s="47"/>
    </row>
    <row r="251" spans="2:5">
      <c r="B251" s="64"/>
      <c r="C251" s="79"/>
      <c r="D251" s="16"/>
      <c r="E251" s="47"/>
    </row>
    <row r="252" spans="2:5">
      <c r="B252" s="64"/>
      <c r="C252" s="79"/>
      <c r="D252" s="16"/>
      <c r="E252" s="47"/>
    </row>
    <row r="253" spans="2:5">
      <c r="B253" s="64"/>
      <c r="C253" s="79"/>
      <c r="D253" s="16"/>
      <c r="E253" s="47"/>
    </row>
    <row r="254" spans="2:5">
      <c r="B254" s="64"/>
      <c r="C254" s="79"/>
      <c r="D254" s="16"/>
      <c r="E254" s="47"/>
    </row>
    <row r="255" spans="2:5">
      <c r="B255" s="64"/>
      <c r="C255" s="79"/>
      <c r="D255" s="16"/>
      <c r="E255" s="47"/>
    </row>
    <row r="256" spans="2:5">
      <c r="B256" s="64"/>
      <c r="C256" s="79"/>
      <c r="D256" s="16"/>
      <c r="E256" s="47"/>
    </row>
    <row r="257" spans="2:5">
      <c r="B257" s="64"/>
      <c r="C257" s="79"/>
      <c r="D257" s="16"/>
      <c r="E257" s="47"/>
    </row>
    <row r="258" spans="2:5">
      <c r="B258" s="64"/>
      <c r="C258" s="79"/>
      <c r="D258" s="16"/>
      <c r="E258" s="47"/>
    </row>
    <row r="259" spans="2:5">
      <c r="B259" s="64"/>
      <c r="C259" s="79"/>
      <c r="D259" s="16"/>
      <c r="E259" s="47"/>
    </row>
    <row r="260" spans="2:5">
      <c r="B260" s="64"/>
      <c r="C260" s="79"/>
      <c r="D260" s="16"/>
      <c r="E260" s="47"/>
    </row>
    <row r="261" spans="2:5">
      <c r="B261" s="64"/>
      <c r="C261" s="79"/>
      <c r="D261" s="16"/>
      <c r="E261" s="47"/>
    </row>
    <row r="262" spans="2:5">
      <c r="B262" s="64"/>
      <c r="C262" s="79"/>
      <c r="D262" s="16"/>
      <c r="E262" s="47"/>
    </row>
    <row r="263" spans="2:5">
      <c r="B263" s="64"/>
      <c r="C263" s="79"/>
      <c r="D263" s="16"/>
      <c r="E263" s="47"/>
    </row>
    <row r="264" spans="2:5">
      <c r="B264" s="64"/>
      <c r="C264" s="79"/>
      <c r="D264" s="16"/>
      <c r="E264" s="47"/>
    </row>
    <row r="265" spans="2:5">
      <c r="B265" s="64"/>
      <c r="C265" s="79"/>
      <c r="D265" s="16"/>
      <c r="E265" s="47"/>
    </row>
    <row r="266" spans="2:5">
      <c r="B266" s="64"/>
      <c r="C266" s="79"/>
      <c r="D266" s="16"/>
      <c r="E266" s="47"/>
    </row>
    <row r="267" spans="2:5">
      <c r="B267" s="64"/>
      <c r="C267" s="79"/>
      <c r="D267" s="16"/>
      <c r="E267" s="47"/>
    </row>
    <row r="268" spans="2:5">
      <c r="B268" s="64"/>
      <c r="C268" s="79"/>
      <c r="D268" s="16"/>
      <c r="E268" s="47"/>
    </row>
    <row r="269" spans="2:5">
      <c r="B269" s="64"/>
      <c r="C269" s="79"/>
      <c r="D269" s="16"/>
      <c r="E269" s="47"/>
    </row>
    <row r="270" spans="2:5">
      <c r="B270" s="64"/>
      <c r="C270" s="79"/>
      <c r="D270" s="16"/>
      <c r="E270" s="47"/>
    </row>
    <row r="271" spans="2:5">
      <c r="B271" s="64"/>
      <c r="C271" s="79"/>
      <c r="D271" s="16"/>
      <c r="E271" s="47"/>
    </row>
    <row r="272" spans="2:5">
      <c r="B272" s="64"/>
      <c r="C272" s="79"/>
      <c r="D272" s="16"/>
      <c r="E272" s="47"/>
    </row>
    <row r="273" spans="2:5">
      <c r="B273" s="64"/>
      <c r="C273" s="79"/>
      <c r="D273" s="16"/>
      <c r="E273" s="47"/>
    </row>
    <row r="274" spans="2:5">
      <c r="B274" s="64"/>
      <c r="C274" s="79"/>
      <c r="D274" s="16"/>
      <c r="E274" s="47"/>
    </row>
    <row r="275" spans="2:5">
      <c r="B275" s="64"/>
      <c r="C275" s="79"/>
      <c r="D275" s="16"/>
      <c r="E275" s="47"/>
    </row>
    <row r="276" spans="2:5">
      <c r="B276" s="64"/>
      <c r="C276" s="79"/>
      <c r="D276" s="16"/>
      <c r="E276" s="47"/>
    </row>
    <row r="277" spans="2:5">
      <c r="B277" s="64"/>
      <c r="C277" s="79"/>
      <c r="D277" s="16"/>
      <c r="E277" s="47"/>
    </row>
    <row r="278" spans="2:5">
      <c r="B278" s="64"/>
      <c r="C278" s="79"/>
      <c r="D278" s="16"/>
      <c r="E278" s="47"/>
    </row>
    <row r="279" spans="2:5">
      <c r="B279" s="64"/>
      <c r="C279" s="79"/>
      <c r="D279" s="16"/>
      <c r="E279" s="47"/>
    </row>
    <row r="280" spans="2:5">
      <c r="B280" s="64"/>
      <c r="C280" s="79"/>
      <c r="D280" s="16"/>
      <c r="E280" s="47"/>
    </row>
    <row r="281" spans="2:5">
      <c r="B281" s="64"/>
      <c r="C281" s="79"/>
      <c r="D281" s="16"/>
      <c r="E281" s="47"/>
    </row>
    <row r="282" spans="2:5">
      <c r="B282" s="64"/>
      <c r="C282" s="79"/>
      <c r="D282" s="16"/>
      <c r="E282" s="47"/>
    </row>
    <row r="283" spans="2:5">
      <c r="B283" s="64"/>
      <c r="C283" s="79"/>
      <c r="D283" s="16"/>
      <c r="E283" s="47"/>
    </row>
    <row r="284" spans="2:5">
      <c r="B284" s="64"/>
      <c r="C284" s="79"/>
      <c r="D284" s="16"/>
      <c r="E284" s="47"/>
    </row>
    <row r="285" spans="2:5">
      <c r="B285" s="64"/>
      <c r="C285" s="79"/>
      <c r="D285" s="16"/>
      <c r="E285" s="47"/>
    </row>
    <row r="286" spans="2:5">
      <c r="B286" s="64"/>
      <c r="C286" s="79"/>
      <c r="D286" s="16"/>
      <c r="E286" s="47"/>
    </row>
    <row r="287" spans="2:5">
      <c r="B287" s="64"/>
      <c r="C287" s="79"/>
      <c r="D287" s="16"/>
      <c r="E287" s="47"/>
    </row>
    <row r="288" spans="2:5">
      <c r="B288" s="64"/>
      <c r="C288" s="79"/>
      <c r="D288" s="16"/>
      <c r="E288" s="47"/>
    </row>
    <row r="289" spans="2:5">
      <c r="B289" s="64"/>
      <c r="C289" s="79"/>
      <c r="D289" s="16"/>
      <c r="E289" s="47"/>
    </row>
    <row r="290" spans="2:5">
      <c r="B290" s="64"/>
      <c r="C290" s="79"/>
      <c r="D290" s="16"/>
      <c r="E290" s="47"/>
    </row>
    <row r="291" spans="2:5">
      <c r="B291" s="64"/>
      <c r="C291" s="79"/>
      <c r="D291" s="16"/>
      <c r="E291" s="47"/>
    </row>
    <row r="292" spans="2:5">
      <c r="B292" s="64"/>
      <c r="C292" s="79"/>
      <c r="D292" s="16"/>
      <c r="E292" s="47"/>
    </row>
    <row r="293" spans="2:5">
      <c r="B293" s="64"/>
      <c r="C293" s="79"/>
      <c r="D293" s="16"/>
      <c r="E293" s="47"/>
    </row>
    <row r="294" spans="2:5">
      <c r="B294" s="64"/>
      <c r="C294" s="79"/>
      <c r="D294" s="16"/>
      <c r="E294" s="47"/>
    </row>
    <row r="295" spans="2:5">
      <c r="B295" s="64"/>
      <c r="C295" s="79"/>
      <c r="D295" s="16"/>
      <c r="E295" s="47"/>
    </row>
    <row r="296" spans="2:5">
      <c r="B296" s="64"/>
      <c r="C296" s="79"/>
      <c r="D296" s="16"/>
      <c r="E296" s="47"/>
    </row>
    <row r="297" spans="2:5">
      <c r="B297" s="64"/>
      <c r="C297" s="79"/>
      <c r="D297" s="16"/>
      <c r="E297" s="47"/>
    </row>
    <row r="298" spans="2:5">
      <c r="B298" s="64"/>
      <c r="C298" s="79"/>
      <c r="D298" s="16"/>
      <c r="E298" s="47"/>
    </row>
    <row r="299" spans="2:5">
      <c r="B299" s="64"/>
      <c r="C299" s="79"/>
      <c r="D299" s="16"/>
      <c r="E299" s="47"/>
    </row>
    <row r="300" spans="2:5">
      <c r="B300" s="64"/>
      <c r="C300" s="79"/>
      <c r="D300" s="16"/>
      <c r="E300" s="47"/>
    </row>
    <row r="301" spans="2:5">
      <c r="B301" s="64"/>
      <c r="C301" s="79"/>
      <c r="D301" s="16"/>
      <c r="E301" s="47"/>
    </row>
    <row r="302" spans="2:5">
      <c r="B302" s="64"/>
      <c r="C302" s="79"/>
      <c r="D302" s="16"/>
      <c r="E302" s="47"/>
    </row>
    <row r="303" spans="2:5">
      <c r="B303" s="64"/>
      <c r="C303" s="79"/>
      <c r="D303" s="16"/>
      <c r="E303" s="47"/>
    </row>
    <row r="304" spans="2:5">
      <c r="B304" s="64"/>
      <c r="C304" s="79"/>
      <c r="D304" s="16"/>
      <c r="E304" s="47"/>
    </row>
    <row r="305" spans="2:5">
      <c r="B305" s="64"/>
      <c r="C305" s="79"/>
      <c r="D305" s="16"/>
      <c r="E305" s="47"/>
    </row>
    <row r="306" spans="2:5">
      <c r="B306" s="64"/>
      <c r="C306" s="79"/>
      <c r="D306" s="16"/>
      <c r="E306" s="47"/>
    </row>
    <row r="307" spans="2:5">
      <c r="B307" s="64"/>
      <c r="C307" s="79"/>
      <c r="D307" s="16"/>
      <c r="E307" s="47"/>
    </row>
    <row r="308" spans="2:5">
      <c r="B308" s="64"/>
      <c r="C308" s="79"/>
      <c r="D308" s="16"/>
      <c r="E308" s="47"/>
    </row>
    <row r="309" spans="2:5">
      <c r="B309" s="64"/>
      <c r="C309" s="79"/>
      <c r="D309" s="16"/>
      <c r="E309" s="47"/>
    </row>
    <row r="310" spans="2:5">
      <c r="B310" s="64"/>
      <c r="C310" s="79"/>
      <c r="D310" s="16"/>
      <c r="E310" s="47"/>
    </row>
    <row r="311" spans="2:5">
      <c r="B311" s="64"/>
      <c r="C311" s="79"/>
      <c r="D311" s="16"/>
      <c r="E311" s="47"/>
    </row>
    <row r="312" spans="2:5">
      <c r="B312" s="64"/>
      <c r="C312" s="79"/>
      <c r="D312" s="16"/>
      <c r="E312" s="47"/>
    </row>
    <row r="313" spans="2:5">
      <c r="B313" s="64"/>
      <c r="C313" s="79"/>
      <c r="D313" s="16"/>
      <c r="E313" s="47"/>
    </row>
    <row r="314" spans="2:5">
      <c r="B314" s="64"/>
      <c r="C314" s="79"/>
      <c r="D314" s="16"/>
      <c r="E314" s="47"/>
    </row>
    <row r="315" spans="2:5">
      <c r="B315" s="64"/>
      <c r="C315" s="79"/>
      <c r="D315" s="16"/>
      <c r="E315" s="47"/>
    </row>
    <row r="316" spans="2:5">
      <c r="B316" s="64"/>
      <c r="C316" s="79"/>
      <c r="D316" s="16"/>
      <c r="E316" s="47"/>
    </row>
    <row r="317" spans="2:5">
      <c r="B317" s="64"/>
      <c r="C317" s="79"/>
      <c r="D317" s="16"/>
      <c r="E317" s="47"/>
    </row>
    <row r="318" spans="2:5">
      <c r="B318" s="64"/>
      <c r="C318" s="79"/>
      <c r="D318" s="16"/>
      <c r="E318" s="47"/>
    </row>
    <row r="319" spans="2:5">
      <c r="B319" s="64"/>
      <c r="C319" s="79"/>
      <c r="D319" s="16"/>
      <c r="E319" s="47"/>
    </row>
    <row r="320" spans="2:5">
      <c r="B320" s="64"/>
      <c r="C320" s="79"/>
      <c r="D320" s="16"/>
      <c r="E320" s="47"/>
    </row>
    <row r="321" spans="2:5">
      <c r="B321" s="64"/>
      <c r="C321" s="79"/>
      <c r="D321" s="16"/>
      <c r="E321" s="47"/>
    </row>
    <row r="322" spans="2:5">
      <c r="B322" s="64"/>
      <c r="C322" s="79"/>
      <c r="D322" s="16"/>
      <c r="E322" s="47"/>
    </row>
    <row r="323" spans="2:5">
      <c r="B323" s="64"/>
      <c r="C323" s="79"/>
      <c r="D323" s="16"/>
      <c r="E323" s="47"/>
    </row>
    <row r="324" spans="2:5">
      <c r="B324" s="64"/>
      <c r="C324" s="79"/>
      <c r="D324" s="16"/>
      <c r="E324" s="47"/>
    </row>
    <row r="325" spans="2:5">
      <c r="B325" s="64"/>
      <c r="C325" s="79"/>
      <c r="D325" s="16"/>
      <c r="E325" s="47"/>
    </row>
    <row r="326" spans="2:5">
      <c r="B326" s="64"/>
      <c r="C326" s="79"/>
      <c r="D326" s="16"/>
      <c r="E326" s="47"/>
    </row>
    <row r="327" spans="2:5">
      <c r="B327" s="64"/>
      <c r="C327" s="79"/>
      <c r="D327" s="16"/>
      <c r="E327" s="47"/>
    </row>
    <row r="328" spans="2:5">
      <c r="B328" s="64"/>
      <c r="C328" s="79"/>
      <c r="D328" s="16"/>
      <c r="E328" s="47"/>
    </row>
    <row r="329" spans="2:5">
      <c r="B329" s="64"/>
      <c r="C329" s="79"/>
      <c r="D329" s="16"/>
      <c r="E329" s="47"/>
    </row>
    <row r="330" spans="2:5">
      <c r="B330" s="64"/>
      <c r="C330" s="79"/>
      <c r="D330" s="16"/>
      <c r="E330" s="47"/>
    </row>
    <row r="331" spans="2:5">
      <c r="B331" s="64"/>
      <c r="C331" s="79"/>
      <c r="D331" s="16"/>
      <c r="E331" s="47"/>
    </row>
    <row r="332" spans="2:5">
      <c r="B332" s="64"/>
      <c r="C332" s="79"/>
      <c r="D332" s="16"/>
      <c r="E332" s="47"/>
    </row>
    <row r="333" spans="2:5">
      <c r="B333" s="64"/>
      <c r="C333" s="79"/>
      <c r="D333" s="16"/>
      <c r="E333" s="47"/>
    </row>
    <row r="334" spans="2:5">
      <c r="B334" s="64"/>
      <c r="C334" s="79"/>
      <c r="D334" s="16"/>
      <c r="E334" s="47"/>
    </row>
    <row r="335" spans="2:5">
      <c r="B335" s="64"/>
      <c r="C335" s="79"/>
      <c r="D335" s="16"/>
      <c r="E335" s="47"/>
    </row>
    <row r="336" spans="2:5">
      <c r="B336" s="64"/>
      <c r="C336" s="79"/>
      <c r="D336" s="16"/>
      <c r="E336" s="47"/>
    </row>
    <row r="337" spans="2:5">
      <c r="B337" s="64"/>
      <c r="C337" s="79"/>
      <c r="D337" s="16"/>
      <c r="E337" s="47"/>
    </row>
    <row r="338" spans="2:5">
      <c r="B338" s="64"/>
      <c r="C338" s="79"/>
      <c r="D338" s="16"/>
      <c r="E338" s="47"/>
    </row>
    <row r="339" spans="2:5">
      <c r="B339" s="64"/>
      <c r="C339" s="79"/>
      <c r="D339" s="16"/>
      <c r="E339" s="47"/>
    </row>
    <row r="340" spans="2:5">
      <c r="B340" s="64"/>
      <c r="C340" s="79"/>
      <c r="D340" s="16"/>
      <c r="E340" s="47"/>
    </row>
    <row r="341" spans="2:5">
      <c r="B341" s="64"/>
      <c r="C341" s="79"/>
      <c r="D341" s="16"/>
      <c r="E341" s="47"/>
    </row>
    <row r="342" spans="2:5">
      <c r="B342" s="64"/>
      <c r="C342" s="79"/>
      <c r="D342" s="16"/>
      <c r="E342" s="47"/>
    </row>
    <row r="343" spans="2:5">
      <c r="B343" s="64"/>
      <c r="C343" s="79"/>
      <c r="D343" s="16"/>
      <c r="E343" s="47"/>
    </row>
    <row r="344" spans="2:5">
      <c r="B344" s="64"/>
      <c r="C344" s="79"/>
      <c r="D344" s="16"/>
      <c r="E344" s="47"/>
    </row>
    <row r="345" spans="2:5">
      <c r="B345" s="64"/>
      <c r="C345" s="79"/>
      <c r="D345" s="16"/>
      <c r="E345" s="47"/>
    </row>
    <row r="346" spans="2:5">
      <c r="B346" s="64"/>
      <c r="C346" s="79"/>
      <c r="D346" s="16"/>
      <c r="E346" s="47"/>
    </row>
    <row r="347" spans="2:5">
      <c r="B347" s="64"/>
      <c r="C347" s="79"/>
      <c r="D347" s="16"/>
      <c r="E347" s="47"/>
    </row>
    <row r="348" spans="2:5">
      <c r="B348" s="64"/>
      <c r="C348" s="79"/>
      <c r="D348" s="16"/>
      <c r="E348" s="47"/>
    </row>
    <row r="349" spans="2:5">
      <c r="B349" s="64"/>
      <c r="C349" s="79"/>
      <c r="D349" s="16"/>
      <c r="E349" s="47"/>
    </row>
    <row r="350" spans="2:5">
      <c r="B350" s="64"/>
      <c r="C350" s="79"/>
      <c r="D350" s="16"/>
      <c r="E350" s="47"/>
    </row>
    <row r="351" spans="2:5">
      <c r="B351" s="64"/>
      <c r="C351" s="79"/>
      <c r="D351" s="16"/>
      <c r="E351" s="47"/>
    </row>
    <row r="352" spans="2:5">
      <c r="B352" s="64"/>
      <c r="C352" s="79"/>
      <c r="D352" s="16"/>
      <c r="E352" s="47"/>
    </row>
    <row r="353" spans="2:5">
      <c r="B353" s="64"/>
      <c r="C353" s="79"/>
      <c r="D353" s="16"/>
      <c r="E353" s="47"/>
    </row>
    <row r="354" spans="2:5">
      <c r="B354" s="64"/>
      <c r="C354" s="79"/>
      <c r="D354" s="16"/>
      <c r="E354" s="47"/>
    </row>
    <row r="355" spans="2:5">
      <c r="B355" s="64"/>
      <c r="C355" s="79"/>
      <c r="D355" s="16"/>
      <c r="E355" s="47"/>
    </row>
    <row r="356" spans="2:5">
      <c r="B356" s="64"/>
      <c r="C356" s="79"/>
      <c r="D356" s="16"/>
      <c r="E356" s="47"/>
    </row>
    <row r="357" spans="2:5">
      <c r="B357" s="64"/>
      <c r="C357" s="79"/>
      <c r="D357" s="16"/>
      <c r="E357" s="47"/>
    </row>
    <row r="358" spans="2:5">
      <c r="B358" s="64"/>
      <c r="C358" s="79"/>
      <c r="D358" s="16"/>
      <c r="E358" s="47"/>
    </row>
    <row r="359" spans="2:5">
      <c r="B359" s="64"/>
      <c r="C359" s="79"/>
      <c r="D359" s="16"/>
      <c r="E359" s="47"/>
    </row>
    <row r="360" spans="2:5">
      <c r="B360" s="64"/>
      <c r="C360" s="79"/>
      <c r="D360" s="16"/>
      <c r="E360" s="47"/>
    </row>
    <row r="361" spans="2:5">
      <c r="B361" s="64"/>
      <c r="C361" s="79"/>
      <c r="D361" s="16"/>
      <c r="E361" s="47"/>
    </row>
    <row r="362" spans="2:5">
      <c r="B362" s="64"/>
      <c r="C362" s="79"/>
      <c r="D362" s="16"/>
      <c r="E362" s="47"/>
    </row>
    <row r="363" spans="2:5">
      <c r="B363" s="64"/>
      <c r="C363" s="79"/>
      <c r="D363" s="16"/>
      <c r="E363" s="47"/>
    </row>
    <row r="364" spans="2:5">
      <c r="B364" s="64"/>
      <c r="C364" s="79"/>
      <c r="D364" s="16"/>
      <c r="E364" s="47"/>
    </row>
    <row r="365" spans="2:5">
      <c r="B365" s="64"/>
      <c r="C365" s="79"/>
      <c r="D365" s="16"/>
      <c r="E365" s="47"/>
    </row>
    <row r="366" spans="2:5">
      <c r="B366" s="64"/>
      <c r="C366" s="79"/>
      <c r="D366" s="16"/>
      <c r="E366" s="47"/>
    </row>
    <row r="367" spans="2:5">
      <c r="B367" s="64"/>
      <c r="C367" s="79"/>
      <c r="D367" s="16"/>
      <c r="E367" s="47"/>
    </row>
    <row r="368" spans="2:5">
      <c r="B368" s="64"/>
      <c r="C368" s="79"/>
      <c r="D368" s="16"/>
      <c r="E368" s="47"/>
    </row>
    <row r="369" spans="2:5">
      <c r="B369" s="64"/>
      <c r="C369" s="79"/>
      <c r="D369" s="16"/>
      <c r="E369" s="47"/>
    </row>
    <row r="370" spans="2:5">
      <c r="B370" s="64"/>
      <c r="C370" s="79"/>
      <c r="D370" s="16"/>
      <c r="E370" s="47"/>
    </row>
    <row r="371" spans="2:5">
      <c r="B371" s="64"/>
      <c r="C371" s="79"/>
      <c r="D371" s="16"/>
      <c r="E371" s="47"/>
    </row>
    <row r="372" spans="2:5">
      <c r="B372" s="64"/>
      <c r="C372" s="79"/>
      <c r="D372" s="16"/>
      <c r="E372" s="47"/>
    </row>
    <row r="373" spans="2:5">
      <c r="B373" s="64"/>
      <c r="C373" s="79"/>
      <c r="D373" s="16"/>
      <c r="E373" s="47"/>
    </row>
    <row r="374" spans="2:5">
      <c r="B374" s="64"/>
      <c r="C374" s="79"/>
      <c r="D374" s="16"/>
      <c r="E374" s="47"/>
    </row>
    <row r="375" spans="2:5">
      <c r="B375" s="64"/>
      <c r="C375" s="79"/>
      <c r="D375" s="16"/>
      <c r="E375" s="47"/>
    </row>
    <row r="376" spans="2:5">
      <c r="B376" s="64"/>
      <c r="C376" s="79"/>
      <c r="D376" s="16"/>
      <c r="E376" s="47"/>
    </row>
    <row r="377" spans="2:5">
      <c r="B377" s="64"/>
      <c r="C377" s="79"/>
      <c r="D377" s="16"/>
      <c r="E377" s="47"/>
    </row>
    <row r="378" spans="2:5">
      <c r="B378" s="64"/>
      <c r="C378" s="79"/>
      <c r="D378" s="16"/>
      <c r="E378" s="47"/>
    </row>
    <row r="379" spans="2:5">
      <c r="B379" s="64"/>
      <c r="C379" s="79"/>
      <c r="D379" s="16"/>
      <c r="E379" s="47"/>
    </row>
    <row r="380" spans="2:5">
      <c r="B380" s="64"/>
      <c r="C380" s="79"/>
      <c r="D380" s="16"/>
      <c r="E380" s="47"/>
    </row>
    <row r="381" spans="2:5">
      <c r="B381" s="64"/>
      <c r="C381" s="79"/>
      <c r="D381" s="16"/>
      <c r="E381" s="47"/>
    </row>
    <row r="382" spans="2:5">
      <c r="B382" s="64"/>
      <c r="C382" s="79"/>
      <c r="D382" s="16"/>
      <c r="E382" s="47"/>
    </row>
    <row r="383" spans="2:5">
      <c r="B383" s="64"/>
      <c r="C383" s="79"/>
      <c r="D383" s="16"/>
      <c r="E383" s="47"/>
    </row>
    <row r="384" spans="2:5">
      <c r="B384" s="64"/>
      <c r="C384" s="79"/>
      <c r="D384" s="16"/>
      <c r="E384" s="47"/>
    </row>
    <row r="385" spans="2:5">
      <c r="B385" s="64"/>
      <c r="C385" s="79"/>
      <c r="D385" s="16"/>
      <c r="E385" s="47"/>
    </row>
    <row r="386" spans="2:5">
      <c r="B386" s="64"/>
      <c r="C386" s="79"/>
      <c r="D386" s="16"/>
      <c r="E386" s="47"/>
    </row>
    <row r="387" spans="2:5">
      <c r="B387" s="64"/>
      <c r="C387" s="79"/>
      <c r="D387" s="16"/>
      <c r="E387" s="47"/>
    </row>
    <row r="388" spans="2:5">
      <c r="B388" s="64"/>
      <c r="C388" s="79"/>
      <c r="D388" s="16"/>
      <c r="E388" s="47"/>
    </row>
    <row r="389" spans="2:5">
      <c r="B389" s="64"/>
      <c r="C389" s="79"/>
      <c r="D389" s="16"/>
      <c r="E389" s="47"/>
    </row>
    <row r="390" spans="2:5">
      <c r="B390" s="64"/>
      <c r="C390" s="79"/>
      <c r="D390" s="16"/>
      <c r="E390" s="47"/>
    </row>
    <row r="391" spans="2:5">
      <c r="B391" s="64"/>
      <c r="C391" s="79"/>
      <c r="D391" s="16"/>
      <c r="E391" s="47"/>
    </row>
    <row r="392" spans="2:5">
      <c r="B392" s="64"/>
      <c r="C392" s="79"/>
      <c r="D392" s="16"/>
      <c r="E392" s="47"/>
    </row>
    <row r="393" spans="2:5">
      <c r="B393" s="64"/>
      <c r="C393" s="79"/>
      <c r="D393" s="16"/>
      <c r="E393" s="47"/>
    </row>
    <row r="394" spans="2:5">
      <c r="B394" s="64"/>
      <c r="C394" s="79"/>
      <c r="D394" s="16"/>
      <c r="E394" s="47"/>
    </row>
    <row r="395" spans="2:5">
      <c r="B395" s="64"/>
      <c r="C395" s="79"/>
      <c r="D395" s="16"/>
      <c r="E395" s="47"/>
    </row>
    <row r="396" spans="2:5">
      <c r="B396" s="64"/>
      <c r="C396" s="79"/>
      <c r="D396" s="16"/>
      <c r="E396" s="47"/>
    </row>
    <row r="397" spans="2:5">
      <c r="B397" s="64"/>
      <c r="C397" s="79"/>
      <c r="D397" s="16"/>
      <c r="E397" s="47"/>
    </row>
    <row r="398" spans="2:5">
      <c r="B398" s="64"/>
      <c r="C398" s="79"/>
      <c r="D398" s="16"/>
      <c r="E398" s="47"/>
    </row>
    <row r="399" spans="2:5">
      <c r="B399" s="64"/>
      <c r="C399" s="79"/>
      <c r="D399" s="16"/>
      <c r="E399" s="47"/>
    </row>
    <row r="400" spans="2:5">
      <c r="B400" s="64"/>
      <c r="C400" s="79"/>
      <c r="D400" s="16"/>
      <c r="E400" s="47"/>
    </row>
    <row r="401" spans="2:5">
      <c r="B401" s="64"/>
      <c r="C401" s="79"/>
      <c r="D401" s="16"/>
      <c r="E401" s="47"/>
    </row>
    <row r="402" spans="2:5">
      <c r="B402" s="64"/>
      <c r="C402" s="79"/>
      <c r="D402" s="16"/>
      <c r="E402" s="47"/>
    </row>
    <row r="403" spans="2:5">
      <c r="B403" s="64"/>
      <c r="C403" s="79"/>
      <c r="D403" s="16"/>
      <c r="E403" s="47"/>
    </row>
    <row r="404" spans="2:5">
      <c r="B404" s="64"/>
      <c r="C404" s="79"/>
      <c r="D404" s="16"/>
      <c r="E404" s="47"/>
    </row>
    <row r="405" spans="2:5">
      <c r="B405" s="64"/>
      <c r="C405" s="79"/>
      <c r="D405" s="16"/>
      <c r="E405" s="47"/>
    </row>
    <row r="406" spans="2:5">
      <c r="B406" s="64"/>
      <c r="C406" s="79"/>
      <c r="D406" s="16"/>
      <c r="E406" s="47"/>
    </row>
    <row r="407" spans="2:5">
      <c r="B407" s="64"/>
      <c r="C407" s="79"/>
      <c r="D407" s="16"/>
      <c r="E407" s="47"/>
    </row>
    <row r="408" spans="2:5">
      <c r="B408" s="64"/>
      <c r="C408" s="79"/>
      <c r="D408" s="16"/>
      <c r="E408" s="47"/>
    </row>
    <row r="409" spans="2:5">
      <c r="B409" s="64"/>
      <c r="C409" s="79"/>
      <c r="D409" s="16"/>
      <c r="E409" s="47"/>
    </row>
    <row r="410" spans="2:5">
      <c r="B410" s="64"/>
      <c r="C410" s="79"/>
      <c r="D410" s="16"/>
      <c r="E410" s="47"/>
    </row>
    <row r="411" spans="2:5">
      <c r="B411" s="64"/>
      <c r="C411" s="79"/>
      <c r="D411" s="16"/>
      <c r="E411" s="47"/>
    </row>
    <row r="412" spans="2:5">
      <c r="B412" s="64"/>
      <c r="C412" s="79"/>
      <c r="D412" s="16"/>
      <c r="E412" s="47"/>
    </row>
    <row r="413" spans="2:5">
      <c r="B413" s="64"/>
      <c r="C413" s="79"/>
      <c r="D413" s="16"/>
      <c r="E413" s="47"/>
    </row>
    <row r="414" spans="2:5">
      <c r="B414" s="64"/>
      <c r="C414" s="79"/>
      <c r="D414" s="16"/>
      <c r="E414" s="47"/>
    </row>
    <row r="415" spans="2:5">
      <c r="B415" s="64"/>
      <c r="C415" s="79"/>
      <c r="D415" s="16"/>
      <c r="E415" s="47"/>
    </row>
    <row r="416" spans="2:5">
      <c r="B416" s="64"/>
      <c r="C416" s="79"/>
      <c r="D416" s="16"/>
      <c r="E416" s="47"/>
    </row>
    <row r="417" spans="2:5">
      <c r="B417" s="64"/>
      <c r="C417" s="79"/>
      <c r="D417" s="16"/>
      <c r="E417" s="47"/>
    </row>
    <row r="418" spans="2:5">
      <c r="B418" s="64"/>
      <c r="C418" s="79"/>
      <c r="D418" s="16"/>
      <c r="E418" s="47"/>
    </row>
    <row r="419" spans="2:5">
      <c r="B419" s="64"/>
      <c r="C419" s="79"/>
      <c r="D419" s="16"/>
      <c r="E419" s="47"/>
    </row>
    <row r="420" spans="2:5">
      <c r="B420" s="64"/>
      <c r="C420" s="79"/>
      <c r="D420" s="16"/>
      <c r="E420" s="47"/>
    </row>
    <row r="421" spans="2:5">
      <c r="B421" s="64"/>
      <c r="C421" s="79"/>
      <c r="D421" s="16"/>
      <c r="E421" s="47"/>
    </row>
    <row r="422" spans="2:5">
      <c r="B422" s="64"/>
      <c r="C422" s="79"/>
      <c r="D422" s="16"/>
      <c r="E422" s="47"/>
    </row>
    <row r="423" spans="2:5">
      <c r="B423" s="64"/>
      <c r="C423" s="79"/>
      <c r="D423" s="16"/>
      <c r="E423" s="47"/>
    </row>
    <row r="424" spans="2:5">
      <c r="B424" s="64"/>
      <c r="C424" s="79"/>
      <c r="D424" s="16"/>
      <c r="E424" s="47"/>
    </row>
    <row r="425" spans="2:5">
      <c r="B425" s="64"/>
      <c r="C425" s="79"/>
      <c r="D425" s="16"/>
      <c r="E425" s="47"/>
    </row>
    <row r="426" spans="2:5">
      <c r="B426" s="64"/>
      <c r="C426" s="79"/>
      <c r="D426" s="16"/>
      <c r="E426" s="47"/>
    </row>
    <row r="427" spans="2:5">
      <c r="B427" s="64"/>
      <c r="C427" s="79"/>
      <c r="D427" s="16"/>
      <c r="E427" s="47"/>
    </row>
    <row r="428" spans="2:5">
      <c r="B428" s="64"/>
      <c r="C428" s="79"/>
      <c r="D428" s="16"/>
      <c r="E428" s="47"/>
    </row>
    <row r="429" spans="2:5">
      <c r="B429" s="64"/>
      <c r="C429" s="79"/>
      <c r="D429" s="16"/>
      <c r="E429" s="47"/>
    </row>
    <row r="430" spans="2:5">
      <c r="B430" s="64"/>
      <c r="C430" s="79"/>
      <c r="D430" s="16"/>
      <c r="E430" s="47"/>
    </row>
    <row r="431" spans="2:5">
      <c r="B431" s="64"/>
      <c r="C431" s="79"/>
      <c r="D431" s="16"/>
      <c r="E431" s="47"/>
    </row>
    <row r="432" spans="2:5">
      <c r="B432" s="64"/>
      <c r="C432" s="79"/>
      <c r="D432" s="16"/>
      <c r="E432" s="47"/>
    </row>
    <row r="433" spans="2:5">
      <c r="B433" s="64"/>
      <c r="C433" s="79"/>
      <c r="D433" s="16"/>
      <c r="E433" s="47"/>
    </row>
    <row r="434" spans="2:5">
      <c r="B434" s="64"/>
      <c r="C434" s="79"/>
      <c r="D434" s="16"/>
      <c r="E434" s="47"/>
    </row>
    <row r="435" spans="2:5">
      <c r="B435" s="64"/>
      <c r="C435" s="79"/>
      <c r="D435" s="16"/>
      <c r="E435" s="47"/>
    </row>
    <row r="436" spans="2:5">
      <c r="B436" s="64"/>
      <c r="C436" s="79"/>
      <c r="D436" s="16"/>
      <c r="E436" s="47"/>
    </row>
    <row r="437" spans="2:5">
      <c r="B437" s="64"/>
      <c r="C437" s="79"/>
      <c r="D437" s="16"/>
      <c r="E437" s="47"/>
    </row>
    <row r="438" spans="2:5">
      <c r="B438" s="64"/>
      <c r="C438" s="79"/>
      <c r="D438" s="16"/>
      <c r="E438" s="47"/>
    </row>
    <row r="439" spans="2:5">
      <c r="B439" s="64"/>
      <c r="C439" s="79"/>
      <c r="D439" s="16"/>
      <c r="E439" s="47"/>
    </row>
    <row r="440" spans="2:5">
      <c r="B440" s="64"/>
      <c r="C440" s="79"/>
      <c r="D440" s="16"/>
      <c r="E440" s="47"/>
    </row>
    <row r="441" spans="2:5">
      <c r="B441" s="64"/>
      <c r="C441" s="79"/>
      <c r="D441" s="16"/>
      <c r="E441" s="47"/>
    </row>
    <row r="442" spans="2:5">
      <c r="B442" s="64"/>
      <c r="C442" s="79"/>
      <c r="D442" s="16"/>
      <c r="E442" s="47"/>
    </row>
    <row r="443" spans="2:5">
      <c r="B443" s="64"/>
      <c r="C443" s="79"/>
      <c r="D443" s="16"/>
      <c r="E443" s="47"/>
    </row>
    <row r="444" spans="2:5">
      <c r="B444" s="64"/>
      <c r="C444" s="79"/>
      <c r="D444" s="16"/>
      <c r="E444" s="47"/>
    </row>
    <row r="445" spans="2:5">
      <c r="B445" s="64"/>
      <c r="C445" s="79"/>
      <c r="D445" s="16"/>
      <c r="E445" s="47"/>
    </row>
    <row r="446" spans="2:5">
      <c r="B446" s="64"/>
      <c r="C446" s="79"/>
      <c r="D446" s="16"/>
      <c r="E446" s="47"/>
    </row>
    <row r="447" spans="2:5">
      <c r="B447" s="64"/>
      <c r="C447" s="79"/>
      <c r="D447" s="16"/>
      <c r="E447" s="47"/>
    </row>
    <row r="448" spans="2:5">
      <c r="B448" s="64"/>
      <c r="C448" s="79"/>
      <c r="D448" s="16"/>
      <c r="E448" s="47"/>
    </row>
    <row r="449" spans="2:5">
      <c r="B449" s="64"/>
      <c r="C449" s="79"/>
      <c r="D449" s="16"/>
      <c r="E449" s="47"/>
    </row>
    <row r="450" spans="2:5">
      <c r="B450" s="64"/>
      <c r="C450" s="79"/>
      <c r="D450" s="16"/>
      <c r="E450" s="47"/>
    </row>
    <row r="451" spans="2:5">
      <c r="B451" s="64"/>
      <c r="C451" s="79"/>
      <c r="D451" s="16"/>
      <c r="E451" s="47"/>
    </row>
    <row r="452" spans="2:5">
      <c r="B452" s="64"/>
      <c r="C452" s="79"/>
      <c r="D452" s="16"/>
      <c r="E452" s="47"/>
    </row>
    <row r="453" spans="2:5">
      <c r="B453" s="64"/>
      <c r="C453" s="79"/>
      <c r="D453" s="16"/>
      <c r="E453" s="47"/>
    </row>
    <row r="454" spans="2:5">
      <c r="B454" s="64"/>
      <c r="C454" s="79"/>
      <c r="D454" s="16"/>
      <c r="E454" s="47"/>
    </row>
    <row r="455" spans="2:5">
      <c r="B455" s="64"/>
      <c r="C455" s="79"/>
      <c r="D455" s="16"/>
      <c r="E455" s="47"/>
    </row>
    <row r="456" spans="2:5">
      <c r="B456" s="64"/>
      <c r="C456" s="79"/>
      <c r="D456" s="16"/>
      <c r="E456" s="47"/>
    </row>
    <row r="457" spans="2:5">
      <c r="B457" s="64"/>
      <c r="C457" s="79"/>
      <c r="D457" s="16"/>
      <c r="E457" s="47"/>
    </row>
    <row r="458" spans="2:5">
      <c r="B458" s="64"/>
      <c r="C458" s="79"/>
      <c r="D458" s="16"/>
      <c r="E458" s="47"/>
    </row>
    <row r="459" spans="2:5">
      <c r="B459" s="64"/>
      <c r="C459" s="79"/>
      <c r="D459" s="16"/>
      <c r="E459" s="47"/>
    </row>
    <row r="460" spans="2:5">
      <c r="B460" s="64"/>
      <c r="C460" s="79"/>
      <c r="D460" s="16"/>
      <c r="E460" s="47"/>
    </row>
    <row r="461" spans="2:5">
      <c r="B461" s="64"/>
      <c r="C461" s="79"/>
      <c r="D461" s="16"/>
      <c r="E461" s="47"/>
    </row>
    <row r="462" spans="2:5">
      <c r="B462" s="64"/>
      <c r="C462" s="79"/>
      <c r="D462" s="16"/>
      <c r="E462" s="47"/>
    </row>
    <row r="463" spans="2:5">
      <c r="B463" s="64"/>
      <c r="C463" s="79"/>
      <c r="D463" s="16"/>
      <c r="E463" s="47"/>
    </row>
    <row r="464" spans="2:5">
      <c r="B464" s="64"/>
      <c r="C464" s="79"/>
      <c r="D464" s="16"/>
      <c r="E464" s="47"/>
    </row>
    <row r="465" spans="2:5">
      <c r="B465" s="64"/>
      <c r="C465" s="79"/>
      <c r="D465" s="16"/>
      <c r="E465" s="47"/>
    </row>
    <row r="466" spans="2:5">
      <c r="B466" s="64"/>
      <c r="C466" s="79"/>
      <c r="D466" s="16"/>
      <c r="E466" s="47"/>
    </row>
    <row r="467" spans="2:5">
      <c r="B467" s="64"/>
      <c r="C467" s="79"/>
      <c r="D467" s="16"/>
      <c r="E467" s="47"/>
    </row>
    <row r="468" spans="2:5">
      <c r="B468" s="64"/>
      <c r="C468" s="79"/>
      <c r="D468" s="16"/>
      <c r="E468" s="47"/>
    </row>
    <row r="469" spans="2:5">
      <c r="B469" s="64"/>
      <c r="C469" s="79"/>
      <c r="D469" s="16"/>
      <c r="E469" s="47"/>
    </row>
    <row r="470" spans="2:5">
      <c r="B470" s="64"/>
      <c r="C470" s="79"/>
      <c r="D470" s="16"/>
      <c r="E470" s="47"/>
    </row>
    <row r="471" spans="2:5">
      <c r="B471" s="64"/>
      <c r="C471" s="79"/>
      <c r="D471" s="16"/>
      <c r="E471" s="47"/>
    </row>
    <row r="472" spans="2:5">
      <c r="B472" s="64"/>
      <c r="C472" s="79"/>
      <c r="D472" s="16"/>
      <c r="E472" s="47"/>
    </row>
    <row r="473" spans="2:5">
      <c r="B473" s="64"/>
      <c r="C473" s="79"/>
      <c r="D473" s="16"/>
      <c r="E473" s="47"/>
    </row>
    <row r="474" spans="2:5">
      <c r="B474" s="64"/>
      <c r="C474" s="79"/>
      <c r="D474" s="16"/>
      <c r="E474" s="47"/>
    </row>
    <row r="475" spans="2:5">
      <c r="B475" s="64"/>
      <c r="C475" s="79"/>
      <c r="D475" s="16"/>
      <c r="E475" s="47"/>
    </row>
    <row r="476" spans="2:5">
      <c r="B476" s="64"/>
      <c r="C476" s="79"/>
      <c r="D476" s="16"/>
      <c r="E476" s="47"/>
    </row>
    <row r="477" spans="2:5">
      <c r="B477" s="64"/>
      <c r="C477" s="79"/>
      <c r="D477" s="16"/>
      <c r="E477" s="47"/>
    </row>
    <row r="478" spans="2:5">
      <c r="B478" s="64"/>
      <c r="C478" s="79"/>
      <c r="D478" s="16"/>
      <c r="E478" s="47"/>
    </row>
    <row r="479" spans="2:5">
      <c r="B479" s="64"/>
      <c r="C479" s="79"/>
      <c r="D479" s="16"/>
      <c r="E479" s="47"/>
    </row>
    <row r="480" spans="2:5">
      <c r="B480" s="64"/>
      <c r="C480" s="79"/>
      <c r="D480" s="16"/>
      <c r="E480" s="47"/>
    </row>
    <row r="481" spans="2:5">
      <c r="B481" s="64"/>
      <c r="C481" s="79"/>
      <c r="D481" s="16"/>
      <c r="E481" s="47"/>
    </row>
    <row r="482" spans="2:5">
      <c r="B482" s="64"/>
      <c r="C482" s="79"/>
      <c r="D482" s="16"/>
      <c r="E482" s="47"/>
    </row>
    <row r="483" spans="2:5">
      <c r="B483" s="64"/>
      <c r="C483" s="79"/>
      <c r="D483" s="16"/>
      <c r="E483" s="47"/>
    </row>
    <row r="484" spans="2:5">
      <c r="B484" s="64"/>
      <c r="C484" s="79"/>
      <c r="D484" s="16"/>
      <c r="E484" s="47"/>
    </row>
    <row r="485" spans="2:5">
      <c r="B485" s="64"/>
      <c r="C485" s="79"/>
      <c r="D485" s="16"/>
      <c r="E485" s="47"/>
    </row>
    <row r="486" spans="2:5">
      <c r="B486" s="64"/>
      <c r="C486" s="79"/>
      <c r="D486" s="16"/>
      <c r="E486" s="47"/>
    </row>
    <row r="487" spans="2:5">
      <c r="B487" s="64"/>
      <c r="C487" s="79"/>
      <c r="D487" s="16"/>
      <c r="E487" s="47"/>
    </row>
    <row r="488" spans="2:5">
      <c r="B488" s="64"/>
      <c r="C488" s="79"/>
      <c r="D488" s="16"/>
      <c r="E488" s="47"/>
    </row>
    <row r="489" spans="2:5">
      <c r="B489" s="64"/>
      <c r="C489" s="79"/>
      <c r="D489" s="16"/>
      <c r="E489" s="47"/>
    </row>
    <row r="490" spans="2:5">
      <c r="B490" s="64"/>
      <c r="C490" s="79"/>
      <c r="D490" s="16"/>
      <c r="E490" s="47"/>
    </row>
    <row r="491" spans="2:5">
      <c r="B491" s="64"/>
      <c r="C491" s="79"/>
      <c r="D491" s="16"/>
      <c r="E491" s="47"/>
    </row>
    <row r="492" spans="2:5">
      <c r="B492" s="64"/>
      <c r="C492" s="79"/>
      <c r="D492" s="16"/>
      <c r="E492" s="47"/>
    </row>
    <row r="493" spans="2:5">
      <c r="B493" s="64"/>
      <c r="C493" s="79"/>
      <c r="D493" s="16"/>
      <c r="E493" s="47"/>
    </row>
    <row r="494" spans="2:5">
      <c r="B494" s="64"/>
      <c r="C494" s="79"/>
      <c r="D494" s="16"/>
      <c r="E494" s="47"/>
    </row>
    <row r="495" spans="2:5">
      <c r="B495" s="64"/>
      <c r="C495" s="79"/>
      <c r="D495" s="16"/>
      <c r="E495" s="47"/>
    </row>
    <row r="496" spans="2:5">
      <c r="B496" s="64"/>
      <c r="C496" s="79"/>
      <c r="D496" s="16"/>
      <c r="E496" s="47"/>
    </row>
    <row r="497" spans="2:5">
      <c r="B497" s="64"/>
      <c r="C497" s="79"/>
      <c r="D497" s="16"/>
      <c r="E497" s="47"/>
    </row>
    <row r="498" spans="2:5">
      <c r="B498" s="64"/>
      <c r="C498" s="79"/>
      <c r="D498" s="16"/>
      <c r="E498" s="47"/>
    </row>
    <row r="499" spans="2:5">
      <c r="B499" s="64"/>
      <c r="C499" s="79"/>
      <c r="D499" s="16"/>
      <c r="E499" s="47"/>
    </row>
    <row r="500" spans="2:5">
      <c r="B500" s="64"/>
      <c r="C500" s="79"/>
      <c r="D500" s="16"/>
      <c r="E500" s="47"/>
    </row>
    <row r="501" spans="2:5">
      <c r="B501" s="64"/>
      <c r="C501" s="79"/>
      <c r="D501" s="16"/>
      <c r="E501" s="47"/>
    </row>
    <row r="502" spans="2:5">
      <c r="B502" s="64"/>
      <c r="C502" s="79"/>
      <c r="D502" s="16"/>
      <c r="E502" s="47"/>
    </row>
    <row r="503" spans="2:5">
      <c r="B503" s="64"/>
      <c r="C503" s="79"/>
      <c r="D503" s="16"/>
      <c r="E503" s="47"/>
    </row>
    <row r="504" spans="2:5">
      <c r="B504" s="64"/>
      <c r="C504" s="79"/>
      <c r="D504" s="16"/>
      <c r="E504" s="47"/>
    </row>
    <row r="505" spans="2:5">
      <c r="B505" s="64"/>
      <c r="C505" s="79"/>
      <c r="D505" s="16"/>
      <c r="E505" s="47"/>
    </row>
    <row r="506" spans="2:5">
      <c r="B506" s="64"/>
      <c r="C506" s="79"/>
      <c r="D506" s="16"/>
      <c r="E506" s="47"/>
    </row>
    <row r="507" spans="2:5">
      <c r="B507" s="64"/>
      <c r="C507" s="79"/>
      <c r="D507" s="16"/>
      <c r="E507" s="47"/>
    </row>
    <row r="508" spans="2:5">
      <c r="B508" s="64"/>
      <c r="C508" s="79"/>
      <c r="D508" s="16"/>
      <c r="E508" s="47"/>
    </row>
    <row r="509" spans="2:5">
      <c r="B509" s="64"/>
      <c r="C509" s="79"/>
      <c r="D509" s="16"/>
      <c r="E509" s="47"/>
    </row>
    <row r="510" spans="2:5">
      <c r="B510" s="64"/>
      <c r="C510" s="79"/>
      <c r="D510" s="16"/>
      <c r="E510" s="47"/>
    </row>
    <row r="511" spans="2:5">
      <c r="B511" s="64"/>
      <c r="C511" s="79"/>
      <c r="D511" s="16"/>
      <c r="E511" s="47"/>
    </row>
    <row r="512" spans="2:5">
      <c r="B512" s="64"/>
      <c r="C512" s="79"/>
      <c r="D512" s="16"/>
      <c r="E512" s="47"/>
    </row>
    <row r="513" spans="2:5">
      <c r="B513" s="64"/>
      <c r="C513" s="79"/>
      <c r="D513" s="16"/>
      <c r="E513" s="47"/>
    </row>
    <row r="514" spans="2:5">
      <c r="B514" s="64"/>
      <c r="C514" s="79"/>
      <c r="D514" s="16"/>
      <c r="E514" s="47"/>
    </row>
    <row r="515" spans="2:5">
      <c r="B515" s="64"/>
      <c r="C515" s="79"/>
      <c r="D515" s="16"/>
      <c r="E515" s="47"/>
    </row>
    <row r="516" spans="2:5">
      <c r="B516" s="64"/>
      <c r="C516" s="79"/>
      <c r="D516" s="16"/>
      <c r="E516" s="47"/>
    </row>
    <row r="517" spans="2:5">
      <c r="B517" s="64"/>
      <c r="C517" s="79"/>
      <c r="D517" s="16"/>
      <c r="E517" s="47"/>
    </row>
    <row r="518" spans="2:5">
      <c r="B518" s="64"/>
      <c r="C518" s="79"/>
      <c r="D518" s="16"/>
      <c r="E518" s="47"/>
    </row>
    <row r="519" spans="2:5">
      <c r="B519" s="64"/>
      <c r="C519" s="79"/>
      <c r="D519" s="16"/>
      <c r="E519" s="47"/>
    </row>
    <row r="520" spans="2:5">
      <c r="B520" s="64"/>
      <c r="C520" s="79"/>
      <c r="D520" s="16"/>
      <c r="E520" s="47"/>
    </row>
    <row r="521" spans="2:5">
      <c r="B521" s="64"/>
      <c r="C521" s="79"/>
      <c r="D521" s="16"/>
      <c r="E521" s="47"/>
    </row>
    <row r="522" spans="2:5">
      <c r="B522" s="64"/>
      <c r="C522" s="79"/>
      <c r="D522" s="16"/>
      <c r="E522" s="47"/>
    </row>
    <row r="523" spans="2:5">
      <c r="B523" s="64"/>
      <c r="C523" s="79"/>
      <c r="D523" s="16"/>
      <c r="E523" s="47"/>
    </row>
    <row r="524" spans="2:5">
      <c r="B524" s="64"/>
      <c r="C524" s="79"/>
      <c r="D524" s="16"/>
      <c r="E524" s="47"/>
    </row>
    <row r="525" spans="2:5">
      <c r="B525" s="64"/>
      <c r="C525" s="79"/>
      <c r="D525" s="16"/>
      <c r="E525" s="47"/>
    </row>
    <row r="526" spans="2:5">
      <c r="B526" s="64"/>
      <c r="C526" s="79"/>
      <c r="D526" s="16"/>
      <c r="E526" s="47"/>
    </row>
    <row r="527" spans="2:5">
      <c r="B527" s="64"/>
      <c r="C527" s="79"/>
      <c r="D527" s="16"/>
      <c r="E527" s="47"/>
    </row>
    <row r="528" spans="2:5">
      <c r="B528" s="64"/>
      <c r="C528" s="79"/>
      <c r="D528" s="16"/>
      <c r="E528" s="47"/>
    </row>
    <row r="529" spans="2:5">
      <c r="B529" s="64"/>
      <c r="C529" s="79"/>
      <c r="D529" s="16"/>
      <c r="E529" s="47"/>
    </row>
    <row r="530" spans="2:5">
      <c r="B530" s="64"/>
      <c r="C530" s="79"/>
      <c r="D530" s="16"/>
      <c r="E530" s="47"/>
    </row>
    <row r="531" spans="2:5">
      <c r="B531" s="64"/>
      <c r="C531" s="79"/>
      <c r="D531" s="16"/>
      <c r="E531" s="47"/>
    </row>
    <row r="532" spans="2:5">
      <c r="B532" s="64"/>
      <c r="C532" s="79"/>
      <c r="D532" s="16"/>
      <c r="E532" s="47"/>
    </row>
    <row r="533" spans="2:5">
      <c r="B533" s="64"/>
      <c r="C533" s="79"/>
      <c r="D533" s="16"/>
      <c r="E533" s="47"/>
    </row>
    <row r="534" spans="2:5">
      <c r="B534" s="64"/>
      <c r="C534" s="79"/>
      <c r="D534" s="16"/>
      <c r="E534" s="47"/>
    </row>
    <row r="535" spans="2:5">
      <c r="B535" s="64"/>
      <c r="C535" s="79"/>
      <c r="D535" s="16"/>
      <c r="E535" s="47"/>
    </row>
    <row r="536" spans="2:5">
      <c r="B536" s="64"/>
      <c r="C536" s="79"/>
      <c r="D536" s="16"/>
      <c r="E536" s="47"/>
    </row>
    <row r="537" spans="2:5">
      <c r="B537" s="64"/>
      <c r="C537" s="79"/>
      <c r="D537" s="16"/>
      <c r="E537" s="47"/>
    </row>
    <row r="538" spans="2:5">
      <c r="B538" s="64"/>
      <c r="C538" s="79"/>
      <c r="D538" s="16"/>
      <c r="E538" s="47"/>
    </row>
    <row r="539" spans="2:5">
      <c r="B539" s="64"/>
      <c r="C539" s="79"/>
      <c r="D539" s="16"/>
      <c r="E539" s="47"/>
    </row>
    <row r="540" spans="2:5">
      <c r="B540" s="64"/>
      <c r="C540" s="79"/>
      <c r="D540" s="16"/>
      <c r="E540" s="47"/>
    </row>
    <row r="541" spans="2:5">
      <c r="B541" s="64"/>
      <c r="C541" s="79"/>
      <c r="D541" s="16"/>
      <c r="E541" s="47"/>
    </row>
    <row r="542" spans="2:5">
      <c r="B542" s="64"/>
      <c r="C542" s="79"/>
      <c r="D542" s="16"/>
      <c r="E542" s="47"/>
    </row>
    <row r="543" spans="2:5">
      <c r="B543" s="64"/>
      <c r="C543" s="79"/>
      <c r="D543" s="16"/>
      <c r="E543" s="47"/>
    </row>
    <row r="544" spans="2:5">
      <c r="B544" s="64"/>
      <c r="C544" s="79"/>
      <c r="D544" s="16"/>
      <c r="E544" s="47"/>
    </row>
    <row r="545" spans="2:5">
      <c r="B545" s="64"/>
      <c r="C545" s="79"/>
      <c r="D545" s="16"/>
      <c r="E545" s="47"/>
    </row>
    <row r="546" spans="2:5">
      <c r="B546" s="64"/>
      <c r="C546" s="79"/>
      <c r="D546" s="16"/>
      <c r="E546" s="47"/>
    </row>
    <row r="547" spans="2:5">
      <c r="B547" s="64"/>
      <c r="C547" s="79"/>
      <c r="D547" s="16"/>
      <c r="E547" s="47"/>
    </row>
    <row r="548" spans="2:5">
      <c r="B548" s="64"/>
      <c r="C548" s="79"/>
      <c r="D548" s="16"/>
      <c r="E548" s="47"/>
    </row>
    <row r="549" spans="2:5">
      <c r="B549" s="64"/>
      <c r="C549" s="79"/>
      <c r="D549" s="16"/>
      <c r="E549" s="47"/>
    </row>
    <row r="550" spans="2:5">
      <c r="B550" s="64"/>
      <c r="C550" s="79"/>
      <c r="D550" s="16"/>
      <c r="E550" s="47"/>
    </row>
    <row r="551" spans="2:5">
      <c r="B551" s="64"/>
      <c r="C551" s="79"/>
      <c r="D551" s="16"/>
      <c r="E551" s="47"/>
    </row>
    <row r="552" spans="2:5">
      <c r="B552" s="64"/>
      <c r="C552" s="79"/>
      <c r="D552" s="16"/>
      <c r="E552" s="47"/>
    </row>
    <row r="553" spans="2:5">
      <c r="B553" s="64"/>
      <c r="C553" s="79"/>
      <c r="D553" s="16"/>
      <c r="E553" s="47"/>
    </row>
    <row r="554" spans="2:5">
      <c r="B554" s="64"/>
      <c r="C554" s="79"/>
      <c r="D554" s="16"/>
      <c r="E554" s="47"/>
    </row>
    <row r="555" spans="2:5">
      <c r="B555" s="64"/>
      <c r="C555" s="79"/>
      <c r="D555" s="16"/>
      <c r="E555" s="47"/>
    </row>
    <row r="556" spans="2:5">
      <c r="B556" s="64"/>
      <c r="C556" s="79"/>
      <c r="D556" s="16"/>
      <c r="E556" s="47"/>
    </row>
    <row r="557" spans="2:5">
      <c r="B557" s="64"/>
      <c r="C557" s="79"/>
      <c r="D557" s="16"/>
      <c r="E557" s="47"/>
    </row>
    <row r="558" spans="2:5">
      <c r="B558" s="64"/>
      <c r="C558" s="79"/>
      <c r="D558" s="16"/>
      <c r="E558" s="47"/>
    </row>
    <row r="559" spans="2:5">
      <c r="B559" s="64"/>
      <c r="C559" s="79"/>
      <c r="D559" s="16"/>
      <c r="E559" s="47"/>
    </row>
    <row r="560" spans="2:5">
      <c r="B560" s="64"/>
      <c r="C560" s="79"/>
      <c r="D560" s="16"/>
      <c r="E560" s="47"/>
    </row>
    <row r="561" spans="2:5">
      <c r="B561" s="64"/>
      <c r="C561" s="79"/>
      <c r="D561" s="16"/>
      <c r="E561" s="47"/>
    </row>
    <row r="562" spans="2:5">
      <c r="B562" s="64"/>
      <c r="C562" s="79"/>
      <c r="D562" s="16"/>
      <c r="E562" s="47"/>
    </row>
    <row r="563" spans="2:5">
      <c r="B563" s="64"/>
      <c r="C563" s="79"/>
      <c r="D563" s="16"/>
      <c r="E563" s="47"/>
    </row>
    <row r="564" spans="2:5">
      <c r="B564" s="64"/>
      <c r="C564" s="79"/>
      <c r="D564" s="16"/>
      <c r="E564" s="47"/>
    </row>
    <row r="565" spans="2:5">
      <c r="B565" s="64"/>
      <c r="C565" s="79"/>
      <c r="D565" s="16"/>
      <c r="E565" s="47"/>
    </row>
    <row r="566" spans="2:5">
      <c r="B566" s="64"/>
      <c r="C566" s="79"/>
      <c r="D566" s="16"/>
      <c r="E566" s="47"/>
    </row>
    <row r="567" spans="2:5">
      <c r="B567" s="64"/>
      <c r="C567" s="79"/>
      <c r="D567" s="16"/>
      <c r="E567" s="47"/>
    </row>
    <row r="568" spans="2:5">
      <c r="B568" s="64"/>
      <c r="C568" s="79"/>
      <c r="D568" s="16"/>
      <c r="E568" s="47"/>
    </row>
    <row r="569" spans="2:5">
      <c r="B569" s="64"/>
      <c r="C569" s="79"/>
      <c r="D569" s="16"/>
      <c r="E569" s="47"/>
    </row>
    <row r="570" spans="2:5">
      <c r="B570" s="64"/>
      <c r="C570" s="79"/>
      <c r="D570" s="16"/>
      <c r="E570" s="47"/>
    </row>
    <row r="571" spans="2:5">
      <c r="B571" s="64"/>
      <c r="C571" s="79"/>
      <c r="D571" s="16"/>
      <c r="E571" s="47"/>
    </row>
    <row r="572" spans="2:5">
      <c r="B572" s="64"/>
      <c r="C572" s="79"/>
      <c r="D572" s="16"/>
      <c r="E572" s="47"/>
    </row>
    <row r="573" spans="2:5">
      <c r="B573" s="64"/>
      <c r="C573" s="79"/>
      <c r="D573" s="16"/>
      <c r="E573" s="47"/>
    </row>
    <row r="574" spans="2:5">
      <c r="B574" s="64"/>
      <c r="C574" s="79"/>
      <c r="D574" s="16"/>
      <c r="E574" s="47"/>
    </row>
    <row r="575" spans="2:5">
      <c r="B575" s="64"/>
      <c r="C575" s="79"/>
      <c r="D575" s="16"/>
      <c r="E575" s="47"/>
    </row>
    <row r="576" spans="2:5">
      <c r="B576" s="64"/>
      <c r="C576" s="79"/>
      <c r="D576" s="16"/>
      <c r="E576" s="47"/>
    </row>
    <row r="577" spans="2:5">
      <c r="B577" s="64"/>
      <c r="C577" s="79"/>
      <c r="D577" s="16"/>
      <c r="E577" s="47"/>
    </row>
    <row r="578" spans="2:5">
      <c r="B578" s="64"/>
      <c r="C578" s="79"/>
      <c r="D578" s="16"/>
      <c r="E578" s="47"/>
    </row>
    <row r="579" spans="2:5">
      <c r="B579" s="64"/>
      <c r="C579" s="79"/>
      <c r="D579" s="16"/>
      <c r="E579" s="47"/>
    </row>
    <row r="580" spans="2:5">
      <c r="B580" s="64"/>
      <c r="C580" s="79"/>
      <c r="D580" s="16"/>
      <c r="E580" s="47"/>
    </row>
    <row r="581" spans="2:5">
      <c r="B581" s="64"/>
      <c r="C581" s="79"/>
      <c r="D581" s="16"/>
      <c r="E581" s="47"/>
    </row>
    <row r="582" spans="2:5">
      <c r="B582" s="64"/>
      <c r="C582" s="79"/>
      <c r="D582" s="16"/>
      <c r="E582" s="47"/>
    </row>
    <row r="583" spans="2:5">
      <c r="B583" s="64"/>
      <c r="C583" s="79"/>
      <c r="D583" s="16"/>
      <c r="E583" s="47"/>
    </row>
    <row r="584" spans="2:5">
      <c r="B584" s="64"/>
      <c r="C584" s="79"/>
      <c r="D584" s="16"/>
      <c r="E584" s="47"/>
    </row>
    <row r="585" spans="2:5">
      <c r="B585" s="64"/>
      <c r="C585" s="79"/>
      <c r="D585" s="16"/>
      <c r="E585" s="47"/>
    </row>
    <row r="586" spans="2:5">
      <c r="B586" s="64"/>
      <c r="C586" s="79"/>
      <c r="D586" s="16"/>
      <c r="E586" s="47"/>
    </row>
    <row r="587" spans="2:5">
      <c r="B587" s="64"/>
      <c r="C587" s="79"/>
      <c r="D587" s="16"/>
      <c r="E587" s="47"/>
    </row>
    <row r="588" spans="2:5">
      <c r="B588" s="64"/>
      <c r="C588" s="79"/>
      <c r="D588" s="16"/>
      <c r="E588" s="47"/>
    </row>
    <row r="589" spans="2:5">
      <c r="B589" s="64"/>
      <c r="C589" s="79"/>
      <c r="D589" s="16"/>
      <c r="E589" s="47"/>
    </row>
    <row r="590" spans="2:5">
      <c r="B590" s="64"/>
      <c r="C590" s="79"/>
      <c r="D590" s="16"/>
      <c r="E590" s="47"/>
    </row>
    <row r="591" spans="2:5">
      <c r="B591" s="64"/>
      <c r="C591" s="79"/>
      <c r="D591" s="16"/>
      <c r="E591" s="47"/>
    </row>
    <row r="592" spans="2:5">
      <c r="B592" s="64"/>
      <c r="C592" s="79"/>
      <c r="D592" s="16"/>
      <c r="E592" s="47"/>
    </row>
    <row r="593" spans="2:5">
      <c r="B593" s="64"/>
      <c r="C593" s="79"/>
      <c r="D593" s="16"/>
      <c r="E593" s="47"/>
    </row>
    <row r="594" spans="2:5">
      <c r="B594" s="64"/>
      <c r="C594" s="79"/>
      <c r="D594" s="16"/>
      <c r="E594" s="47"/>
    </row>
    <row r="595" spans="2:5">
      <c r="B595" s="64"/>
      <c r="C595" s="79"/>
      <c r="D595" s="16"/>
      <c r="E595" s="47"/>
    </row>
    <row r="596" spans="2:5">
      <c r="B596" s="64"/>
      <c r="C596" s="79"/>
      <c r="D596" s="16"/>
      <c r="E596" s="47"/>
    </row>
    <row r="597" spans="2:5">
      <c r="B597" s="64"/>
      <c r="C597" s="79"/>
      <c r="D597" s="16"/>
      <c r="E597" s="47"/>
    </row>
    <row r="598" spans="2:5">
      <c r="B598" s="64"/>
      <c r="C598" s="79"/>
      <c r="D598" s="16"/>
      <c r="E598" s="47"/>
    </row>
    <row r="599" spans="2:5">
      <c r="B599" s="64"/>
      <c r="C599" s="79"/>
      <c r="D599" s="16"/>
      <c r="E599" s="47"/>
    </row>
    <row r="600" spans="2:5">
      <c r="B600" s="64"/>
      <c r="C600" s="79"/>
      <c r="D600" s="16"/>
      <c r="E600" s="47"/>
    </row>
    <row r="601" spans="2:5">
      <c r="B601" s="64"/>
      <c r="C601" s="79"/>
      <c r="D601" s="16"/>
      <c r="E601" s="47"/>
    </row>
    <row r="602" spans="2:5">
      <c r="B602" s="64"/>
      <c r="C602" s="79"/>
      <c r="D602" s="16"/>
      <c r="E602" s="47"/>
    </row>
    <row r="603" spans="2:5">
      <c r="B603" s="64"/>
      <c r="C603" s="79"/>
      <c r="D603" s="16"/>
      <c r="E603" s="47"/>
    </row>
    <row r="604" spans="2:5">
      <c r="B604" s="64"/>
      <c r="C604" s="79"/>
      <c r="D604" s="16"/>
      <c r="E604" s="47"/>
    </row>
    <row r="605" spans="2:5">
      <c r="B605" s="64"/>
      <c r="C605" s="79"/>
      <c r="D605" s="16"/>
      <c r="E605" s="47"/>
    </row>
    <row r="606" spans="2:5">
      <c r="B606" s="64"/>
      <c r="C606" s="79"/>
      <c r="D606" s="16"/>
      <c r="E606" s="47"/>
    </row>
    <row r="607" spans="2:5">
      <c r="B607" s="64"/>
      <c r="C607" s="79"/>
      <c r="D607" s="16"/>
      <c r="E607" s="47"/>
    </row>
    <row r="608" spans="2:5">
      <c r="B608" s="64"/>
      <c r="C608" s="79"/>
      <c r="D608" s="16"/>
      <c r="E608" s="47"/>
    </row>
    <row r="609" spans="2:5">
      <c r="B609" s="64"/>
      <c r="C609" s="79"/>
      <c r="D609" s="16"/>
      <c r="E609" s="47"/>
    </row>
    <row r="610" spans="2:5">
      <c r="B610" s="64"/>
      <c r="C610" s="79"/>
      <c r="D610" s="16"/>
      <c r="E610" s="47"/>
    </row>
    <row r="611" spans="2:5">
      <c r="B611" s="64"/>
      <c r="C611" s="79"/>
      <c r="D611" s="16"/>
      <c r="E611" s="47"/>
    </row>
    <row r="612" spans="2:5">
      <c r="B612" s="64"/>
      <c r="C612" s="79"/>
      <c r="D612" s="16"/>
      <c r="E612" s="47"/>
    </row>
    <row r="613" spans="2:5">
      <c r="B613" s="64"/>
      <c r="C613" s="79"/>
      <c r="D613" s="16"/>
      <c r="E613" s="47"/>
    </row>
    <row r="614" spans="2:5">
      <c r="B614" s="64"/>
      <c r="C614" s="79"/>
      <c r="D614" s="16"/>
      <c r="E614" s="47"/>
    </row>
    <row r="615" spans="2:5">
      <c r="B615" s="64"/>
      <c r="C615" s="79"/>
      <c r="D615" s="16"/>
      <c r="E615" s="47"/>
    </row>
    <row r="616" spans="2:5">
      <c r="B616" s="64"/>
      <c r="C616" s="79"/>
      <c r="D616" s="16"/>
      <c r="E616" s="47"/>
    </row>
    <row r="617" spans="2:5">
      <c r="B617" s="64"/>
      <c r="C617" s="79"/>
      <c r="D617" s="16"/>
      <c r="E617" s="47"/>
    </row>
    <row r="618" spans="2:5">
      <c r="B618" s="64"/>
      <c r="C618" s="79"/>
      <c r="D618" s="16"/>
      <c r="E618" s="47"/>
    </row>
    <row r="619" spans="2:5">
      <c r="B619" s="64"/>
      <c r="C619" s="79"/>
      <c r="D619" s="16"/>
      <c r="E619" s="47"/>
    </row>
    <row r="620" spans="2:5">
      <c r="B620" s="64"/>
      <c r="C620" s="79"/>
      <c r="D620" s="16"/>
      <c r="E620" s="47"/>
    </row>
    <row r="621" spans="2:5">
      <c r="B621" s="64"/>
      <c r="C621" s="79"/>
      <c r="D621" s="16"/>
      <c r="E621" s="47"/>
    </row>
    <row r="622" spans="2:5">
      <c r="B622" s="64"/>
      <c r="C622" s="79"/>
      <c r="D622" s="16"/>
      <c r="E622" s="47"/>
    </row>
    <row r="623" spans="2:5">
      <c r="B623" s="64"/>
      <c r="C623" s="79"/>
      <c r="D623" s="16"/>
      <c r="E623" s="47"/>
    </row>
    <row r="624" spans="2:5">
      <c r="B624" s="64"/>
      <c r="C624" s="79"/>
      <c r="D624" s="16"/>
      <c r="E624" s="47"/>
    </row>
    <row r="625" spans="2:5">
      <c r="B625" s="64"/>
      <c r="C625" s="79"/>
      <c r="D625" s="16"/>
      <c r="E625" s="47"/>
    </row>
    <row r="626" spans="2:5">
      <c r="B626" s="64"/>
      <c r="C626" s="79"/>
      <c r="D626" s="16"/>
      <c r="E626" s="47"/>
    </row>
    <row r="627" spans="2:5">
      <c r="B627" s="64"/>
      <c r="C627" s="79"/>
      <c r="D627" s="16"/>
      <c r="E627" s="47"/>
    </row>
    <row r="628" spans="2:5">
      <c r="B628" s="64"/>
      <c r="C628" s="79"/>
      <c r="D628" s="16"/>
      <c r="E628" s="47"/>
    </row>
    <row r="629" spans="2:5">
      <c r="B629" s="64"/>
      <c r="C629" s="79"/>
      <c r="D629" s="16"/>
      <c r="E629" s="47"/>
    </row>
    <row r="630" spans="2:5">
      <c r="B630" s="64"/>
      <c r="C630" s="79"/>
      <c r="D630" s="16"/>
      <c r="E630" s="47"/>
    </row>
    <row r="631" spans="2:5">
      <c r="B631" s="64"/>
      <c r="C631" s="79"/>
      <c r="D631" s="16"/>
      <c r="E631" s="47"/>
    </row>
    <row r="632" spans="2:5">
      <c r="B632" s="64"/>
      <c r="C632" s="79"/>
      <c r="D632" s="16"/>
      <c r="E632" s="47"/>
    </row>
    <row r="633" spans="2:5">
      <c r="B633" s="64"/>
      <c r="C633" s="79"/>
      <c r="D633" s="16"/>
      <c r="E633" s="47"/>
    </row>
    <row r="634" spans="2:5">
      <c r="B634" s="64"/>
      <c r="C634" s="79"/>
      <c r="D634" s="16"/>
      <c r="E634" s="47"/>
    </row>
    <row r="635" spans="2:5">
      <c r="B635" s="64"/>
      <c r="C635" s="79"/>
      <c r="D635" s="16"/>
      <c r="E635" s="47"/>
    </row>
    <row r="636" spans="2:5">
      <c r="B636" s="64"/>
      <c r="C636" s="79"/>
      <c r="D636" s="16"/>
      <c r="E636" s="47"/>
    </row>
    <row r="637" spans="2:5">
      <c r="B637" s="64"/>
      <c r="C637" s="79"/>
      <c r="D637" s="16"/>
      <c r="E637" s="47"/>
    </row>
    <row r="638" spans="2:5">
      <c r="B638" s="64"/>
      <c r="C638" s="79"/>
      <c r="D638" s="16"/>
      <c r="E638" s="47"/>
    </row>
    <row r="639" spans="2:5">
      <c r="B639" s="64"/>
      <c r="C639" s="79"/>
      <c r="D639" s="16"/>
      <c r="E639" s="47"/>
    </row>
    <row r="640" spans="2:5">
      <c r="B640" s="64"/>
      <c r="C640" s="79"/>
      <c r="D640" s="16"/>
      <c r="E640" s="47"/>
    </row>
    <row r="641" spans="2:5">
      <c r="B641" s="64"/>
      <c r="C641" s="79"/>
      <c r="D641" s="16"/>
      <c r="E641" s="47"/>
    </row>
    <row r="642" spans="2:5">
      <c r="B642" s="64"/>
      <c r="C642" s="79"/>
      <c r="D642" s="16"/>
      <c r="E642" s="47"/>
    </row>
    <row r="643" spans="2:5">
      <c r="B643" s="64"/>
      <c r="C643" s="79"/>
      <c r="D643" s="16"/>
      <c r="E643" s="47"/>
    </row>
    <row r="644" spans="2:5">
      <c r="B644" s="64"/>
      <c r="C644" s="79"/>
      <c r="D644" s="16"/>
      <c r="E644" s="47"/>
    </row>
    <row r="645" spans="2:5">
      <c r="B645" s="64"/>
      <c r="C645" s="79"/>
      <c r="D645" s="16"/>
      <c r="E645" s="47"/>
    </row>
    <row r="646" spans="2:5">
      <c r="B646" s="64"/>
      <c r="C646" s="79"/>
      <c r="D646" s="16"/>
      <c r="E646" s="47"/>
    </row>
    <row r="647" spans="2:5">
      <c r="B647" s="64"/>
      <c r="C647" s="79"/>
      <c r="D647" s="16"/>
      <c r="E647" s="47"/>
    </row>
    <row r="648" spans="2:5">
      <c r="B648" s="64"/>
      <c r="C648" s="79"/>
      <c r="D648" s="16"/>
      <c r="E648" s="47"/>
    </row>
    <row r="649" spans="2:5">
      <c r="B649" s="64"/>
      <c r="C649" s="79"/>
      <c r="D649" s="16"/>
      <c r="E649" s="47"/>
    </row>
    <row r="650" spans="2:5">
      <c r="B650" s="64"/>
      <c r="C650" s="79"/>
      <c r="D650" s="16"/>
      <c r="E650" s="47"/>
    </row>
    <row r="651" spans="2:5">
      <c r="B651" s="64"/>
      <c r="C651" s="79"/>
      <c r="D651" s="16"/>
      <c r="E651" s="47"/>
    </row>
    <row r="652" spans="2:5">
      <c r="B652" s="64"/>
      <c r="C652" s="79"/>
      <c r="D652" s="16"/>
      <c r="E652" s="47"/>
    </row>
    <row r="653" spans="2:5">
      <c r="B653" s="64"/>
      <c r="C653" s="79"/>
      <c r="D653" s="16"/>
      <c r="E653" s="47"/>
    </row>
    <row r="654" spans="2:5">
      <c r="B654" s="64"/>
      <c r="C654" s="79"/>
      <c r="D654" s="16"/>
      <c r="E654" s="47"/>
    </row>
    <row r="655" spans="2:5">
      <c r="B655" s="64"/>
      <c r="C655" s="79"/>
      <c r="D655" s="16"/>
      <c r="E655" s="47"/>
    </row>
    <row r="656" spans="2:5">
      <c r="B656" s="64"/>
      <c r="C656" s="79"/>
      <c r="D656" s="16"/>
      <c r="E656" s="47"/>
    </row>
    <row r="657" spans="2:5">
      <c r="B657" s="64"/>
      <c r="C657" s="79"/>
      <c r="D657" s="16"/>
      <c r="E657" s="47"/>
    </row>
    <row r="658" spans="2:5">
      <c r="B658" s="64"/>
      <c r="C658" s="79"/>
      <c r="D658" s="16"/>
      <c r="E658" s="47"/>
    </row>
    <row r="659" spans="2:5">
      <c r="B659" s="64"/>
      <c r="C659" s="79"/>
      <c r="D659" s="16"/>
      <c r="E659" s="47"/>
    </row>
    <row r="660" spans="2:5">
      <c r="B660" s="64"/>
      <c r="C660" s="79"/>
      <c r="D660" s="16"/>
      <c r="E660" s="47"/>
    </row>
    <row r="661" spans="2:5">
      <c r="B661" s="64"/>
      <c r="C661" s="79"/>
      <c r="D661" s="16"/>
      <c r="E661" s="47"/>
    </row>
    <row r="662" spans="2:5">
      <c r="B662" s="64"/>
      <c r="C662" s="79"/>
      <c r="D662" s="16"/>
      <c r="E662" s="47"/>
    </row>
    <row r="663" spans="2:5">
      <c r="B663" s="64"/>
      <c r="C663" s="79"/>
      <c r="D663" s="16"/>
      <c r="E663" s="47"/>
    </row>
    <row r="664" spans="2:5">
      <c r="B664" s="64"/>
      <c r="C664" s="79"/>
      <c r="D664" s="16"/>
      <c r="E664" s="47"/>
    </row>
    <row r="665" spans="2:5">
      <c r="B665" s="64"/>
      <c r="C665" s="79"/>
      <c r="D665" s="16"/>
      <c r="E665" s="47"/>
    </row>
    <row r="666" spans="2:5">
      <c r="B666" s="64"/>
      <c r="C666" s="79"/>
      <c r="D666" s="16"/>
      <c r="E666" s="47"/>
    </row>
    <row r="667" spans="2:5">
      <c r="B667" s="64"/>
      <c r="C667" s="79"/>
      <c r="D667" s="16"/>
      <c r="E667" s="47"/>
    </row>
    <row r="668" spans="2:5">
      <c r="B668" s="64"/>
      <c r="C668" s="79"/>
      <c r="D668" s="16"/>
      <c r="E668" s="47"/>
    </row>
    <row r="669" spans="2:5">
      <c r="B669" s="64"/>
      <c r="C669" s="79"/>
      <c r="D669" s="16"/>
      <c r="E669" s="47"/>
    </row>
    <row r="670" spans="2:5">
      <c r="B670" s="64"/>
      <c r="C670" s="79"/>
      <c r="D670" s="16"/>
      <c r="E670" s="47"/>
    </row>
    <row r="671" spans="2:5">
      <c r="B671" s="64"/>
      <c r="C671" s="79"/>
      <c r="D671" s="16"/>
      <c r="E671" s="47"/>
    </row>
    <row r="672" spans="2:5">
      <c r="B672" s="64"/>
      <c r="C672" s="79"/>
      <c r="D672" s="16"/>
      <c r="E672" s="47"/>
    </row>
    <row r="673" spans="2:5">
      <c r="B673" s="64"/>
      <c r="C673" s="79"/>
      <c r="D673" s="16"/>
      <c r="E673" s="47"/>
    </row>
    <row r="674" spans="2:5">
      <c r="B674" s="64"/>
      <c r="C674" s="79"/>
      <c r="D674" s="16"/>
      <c r="E674" s="47"/>
    </row>
    <row r="675" spans="2:5">
      <c r="B675" s="64"/>
      <c r="C675" s="79"/>
      <c r="D675" s="16"/>
      <c r="E675" s="47"/>
    </row>
    <row r="676" spans="2:5">
      <c r="B676" s="64"/>
      <c r="C676" s="79"/>
      <c r="D676" s="16"/>
      <c r="E676" s="47"/>
    </row>
    <row r="677" spans="2:5">
      <c r="B677" s="64"/>
      <c r="C677" s="79"/>
      <c r="D677" s="16"/>
      <c r="E677" s="47"/>
    </row>
    <row r="678" spans="2:5">
      <c r="B678" s="64"/>
      <c r="C678" s="79"/>
      <c r="D678" s="16"/>
      <c r="E678" s="47"/>
    </row>
    <row r="679" spans="2:5">
      <c r="B679" s="64"/>
      <c r="C679" s="79"/>
      <c r="D679" s="16"/>
      <c r="E679" s="47"/>
    </row>
    <row r="680" spans="2:5">
      <c r="B680" s="64"/>
      <c r="C680" s="79"/>
      <c r="D680" s="16"/>
      <c r="E680" s="47"/>
    </row>
    <row r="681" spans="2:5">
      <c r="B681" s="64"/>
      <c r="C681" s="79"/>
      <c r="D681" s="16"/>
      <c r="E681" s="47"/>
    </row>
    <row r="682" spans="2:5">
      <c r="B682" s="64"/>
      <c r="C682" s="79"/>
      <c r="D682" s="16"/>
      <c r="E682" s="47"/>
    </row>
    <row r="683" spans="2:5">
      <c r="B683" s="64"/>
      <c r="C683" s="79"/>
      <c r="D683" s="16"/>
      <c r="E683" s="47"/>
    </row>
    <row r="684" spans="2:5">
      <c r="B684" s="64"/>
      <c r="C684" s="79"/>
      <c r="D684" s="16"/>
      <c r="E684" s="47"/>
    </row>
    <row r="685" spans="2:5">
      <c r="B685" s="64"/>
      <c r="C685" s="79"/>
      <c r="D685" s="16"/>
      <c r="E685" s="47"/>
    </row>
    <row r="686" spans="2:5">
      <c r="B686" s="64"/>
      <c r="C686" s="79"/>
      <c r="D686" s="16"/>
      <c r="E686" s="47"/>
    </row>
    <row r="687" spans="2:5">
      <c r="B687" s="64"/>
      <c r="C687" s="79"/>
      <c r="D687" s="16"/>
      <c r="E687" s="47"/>
    </row>
    <row r="688" spans="2:5">
      <c r="B688" s="64"/>
      <c r="C688" s="79"/>
      <c r="D688" s="16"/>
      <c r="E688" s="47"/>
    </row>
    <row r="689" spans="2:5">
      <c r="B689" s="64"/>
      <c r="C689" s="79"/>
      <c r="D689" s="16"/>
      <c r="E689" s="47"/>
    </row>
    <row r="690" spans="2:5">
      <c r="B690" s="64"/>
      <c r="C690" s="79"/>
      <c r="D690" s="16"/>
      <c r="E690" s="47"/>
    </row>
    <row r="691" spans="2:5">
      <c r="B691" s="64"/>
      <c r="C691" s="79"/>
      <c r="D691" s="16"/>
      <c r="E691" s="47"/>
    </row>
    <row r="692" spans="2:5">
      <c r="B692" s="64"/>
      <c r="C692" s="79"/>
      <c r="D692" s="16"/>
      <c r="E692" s="47"/>
    </row>
    <row r="693" spans="2:5">
      <c r="B693" s="64"/>
      <c r="C693" s="79"/>
      <c r="D693" s="16"/>
      <c r="E693" s="47"/>
    </row>
    <row r="694" spans="2:5">
      <c r="B694" s="64"/>
      <c r="C694" s="79"/>
      <c r="D694" s="16"/>
      <c r="E694" s="47"/>
    </row>
    <row r="695" spans="2:5">
      <c r="B695" s="64"/>
      <c r="C695" s="79"/>
      <c r="D695" s="16"/>
      <c r="E695" s="47"/>
    </row>
    <row r="696" spans="2:5">
      <c r="B696" s="64"/>
      <c r="C696" s="79"/>
      <c r="D696" s="16"/>
      <c r="E696" s="47"/>
    </row>
    <row r="697" spans="2:5">
      <c r="B697" s="64"/>
      <c r="C697" s="79"/>
      <c r="D697" s="16"/>
      <c r="E697" s="47"/>
    </row>
    <row r="698" spans="2:5">
      <c r="B698" s="64"/>
      <c r="C698" s="79"/>
      <c r="D698" s="16"/>
      <c r="E698" s="47"/>
    </row>
    <row r="699" spans="2:5">
      <c r="B699" s="64"/>
      <c r="C699" s="79"/>
      <c r="D699" s="16"/>
      <c r="E699" s="47"/>
    </row>
    <row r="700" spans="2:5">
      <c r="B700" s="64"/>
      <c r="C700" s="79"/>
      <c r="D700" s="16"/>
      <c r="E700" s="47"/>
    </row>
    <row r="701" spans="2:5">
      <c r="B701" s="64"/>
      <c r="C701" s="79"/>
      <c r="D701" s="16"/>
      <c r="E701" s="47"/>
    </row>
    <row r="702" spans="2:5">
      <c r="B702" s="64"/>
      <c r="C702" s="79"/>
      <c r="D702" s="16"/>
      <c r="E702" s="47"/>
    </row>
    <row r="703" spans="2:5">
      <c r="B703" s="64"/>
      <c r="C703" s="79"/>
      <c r="D703" s="16"/>
      <c r="E703" s="47"/>
    </row>
    <row r="704" spans="2:5">
      <c r="B704" s="64"/>
      <c r="C704" s="79"/>
      <c r="D704" s="16"/>
      <c r="E704" s="47"/>
    </row>
    <row r="705" spans="2:5">
      <c r="B705" s="64"/>
      <c r="C705" s="79"/>
      <c r="D705" s="16"/>
      <c r="E705" s="47"/>
    </row>
    <row r="706" spans="2:5">
      <c r="B706" s="64"/>
      <c r="C706" s="79"/>
      <c r="D706" s="16"/>
      <c r="E706" s="47"/>
    </row>
    <row r="707" spans="2:5">
      <c r="B707" s="64"/>
      <c r="C707" s="79"/>
      <c r="D707" s="16"/>
      <c r="E707" s="47"/>
    </row>
    <row r="708" spans="2:5">
      <c r="B708" s="64"/>
      <c r="C708" s="79"/>
      <c r="D708" s="16"/>
      <c r="E708" s="47"/>
    </row>
    <row r="709" spans="2:5">
      <c r="B709" s="64"/>
      <c r="C709" s="79"/>
      <c r="D709" s="16"/>
      <c r="E709" s="47"/>
    </row>
    <row r="710" spans="2:5">
      <c r="B710" s="64"/>
      <c r="C710" s="79"/>
      <c r="D710" s="16"/>
      <c r="E710" s="47"/>
    </row>
    <row r="711" spans="2:5">
      <c r="B711" s="64"/>
      <c r="C711" s="79"/>
      <c r="D711" s="16"/>
      <c r="E711" s="47"/>
    </row>
    <row r="712" spans="2:5">
      <c r="B712" s="64"/>
      <c r="C712" s="79"/>
      <c r="D712" s="16"/>
      <c r="E712" s="47"/>
    </row>
    <row r="713" spans="2:5">
      <c r="B713" s="64"/>
      <c r="C713" s="79"/>
      <c r="D713" s="16"/>
      <c r="E713" s="47"/>
    </row>
    <row r="714" spans="2:5">
      <c r="B714" s="64"/>
      <c r="C714" s="79"/>
      <c r="D714" s="16"/>
      <c r="E714" s="47"/>
    </row>
    <row r="715" spans="2:5">
      <c r="B715" s="64"/>
      <c r="C715" s="79"/>
      <c r="D715" s="16"/>
      <c r="E715" s="47"/>
    </row>
    <row r="716" spans="2:5">
      <c r="B716" s="64"/>
      <c r="C716" s="79"/>
      <c r="D716" s="16"/>
      <c r="E716" s="47"/>
    </row>
    <row r="717" spans="2:5">
      <c r="B717" s="64"/>
      <c r="C717" s="79"/>
      <c r="D717" s="16"/>
      <c r="E717" s="47"/>
    </row>
    <row r="718" spans="2:5">
      <c r="B718" s="64"/>
      <c r="C718" s="79"/>
      <c r="D718" s="16"/>
      <c r="E718" s="47"/>
    </row>
    <row r="719" spans="2:5">
      <c r="B719" s="64"/>
      <c r="C719" s="79"/>
      <c r="D719" s="16"/>
      <c r="E719" s="47"/>
    </row>
    <row r="720" spans="2:5">
      <c r="B720" s="64"/>
      <c r="C720" s="79"/>
      <c r="D720" s="16"/>
      <c r="E720" s="47"/>
    </row>
    <row r="721" spans="2:5">
      <c r="B721" s="64"/>
      <c r="C721" s="79"/>
      <c r="D721" s="16"/>
      <c r="E721" s="47"/>
    </row>
    <row r="722" spans="2:5">
      <c r="B722" s="64"/>
      <c r="C722" s="79"/>
      <c r="D722" s="16"/>
      <c r="E722" s="47"/>
    </row>
    <row r="723" spans="2:5">
      <c r="B723" s="64"/>
      <c r="C723" s="79"/>
      <c r="D723" s="16"/>
      <c r="E723" s="47"/>
    </row>
    <row r="724" spans="2:5">
      <c r="B724" s="64"/>
      <c r="C724" s="79"/>
      <c r="D724" s="16"/>
      <c r="E724" s="47"/>
    </row>
    <row r="725" spans="2:5">
      <c r="B725" s="64"/>
      <c r="C725" s="79"/>
      <c r="D725" s="16"/>
      <c r="E725" s="47"/>
    </row>
    <row r="726" spans="2:5">
      <c r="B726" s="64"/>
      <c r="C726" s="79"/>
      <c r="D726" s="16"/>
      <c r="E726" s="47"/>
    </row>
    <row r="727" spans="2:5">
      <c r="B727" s="64"/>
      <c r="C727" s="79"/>
      <c r="D727" s="16"/>
      <c r="E727" s="47"/>
    </row>
    <row r="728" spans="2:5">
      <c r="B728" s="64"/>
      <c r="C728" s="79"/>
      <c r="D728" s="16"/>
      <c r="E728" s="47"/>
    </row>
    <row r="729" spans="2:5">
      <c r="B729" s="64"/>
      <c r="C729" s="79"/>
      <c r="D729" s="16"/>
      <c r="E729" s="47"/>
    </row>
    <row r="730" spans="2:5">
      <c r="B730" s="64"/>
      <c r="C730" s="79"/>
      <c r="D730" s="16"/>
      <c r="E730" s="47"/>
    </row>
    <row r="731" spans="2:5">
      <c r="B731" s="64"/>
      <c r="C731" s="79"/>
      <c r="D731" s="16"/>
      <c r="E731" s="47"/>
    </row>
    <row r="732" spans="2:5">
      <c r="B732" s="64"/>
      <c r="C732" s="79"/>
      <c r="D732" s="16"/>
      <c r="E732" s="47"/>
    </row>
    <row r="733" spans="2:5">
      <c r="B733" s="64"/>
      <c r="C733" s="79"/>
      <c r="D733" s="16"/>
      <c r="E733" s="47"/>
    </row>
    <row r="734" spans="2:5">
      <c r="B734" s="64"/>
      <c r="C734" s="79"/>
      <c r="D734" s="16"/>
      <c r="E734" s="47"/>
    </row>
    <row r="735" spans="2:5">
      <c r="B735" s="64"/>
      <c r="C735" s="79"/>
      <c r="D735" s="16"/>
      <c r="E735" s="47"/>
    </row>
    <row r="736" spans="2:5">
      <c r="B736" s="64"/>
      <c r="C736" s="79"/>
      <c r="D736" s="16"/>
      <c r="E736" s="47"/>
    </row>
    <row r="737" spans="2:5">
      <c r="B737" s="64"/>
      <c r="C737" s="79"/>
      <c r="D737" s="16"/>
      <c r="E737" s="47"/>
    </row>
    <row r="738" spans="2:5">
      <c r="B738" s="64"/>
      <c r="C738" s="79"/>
      <c r="D738" s="16"/>
      <c r="E738" s="47"/>
    </row>
    <row r="739" spans="2:5">
      <c r="B739" s="64"/>
      <c r="C739" s="79"/>
      <c r="D739" s="16"/>
      <c r="E739" s="47"/>
    </row>
    <row r="740" spans="2:5">
      <c r="B740" s="64"/>
      <c r="C740" s="79"/>
      <c r="D740" s="16"/>
      <c r="E740" s="47"/>
    </row>
    <row r="741" spans="2:5">
      <c r="B741" s="64"/>
      <c r="C741" s="79"/>
      <c r="D741" s="16"/>
      <c r="E741" s="47"/>
    </row>
    <row r="742" spans="2:5">
      <c r="B742" s="64"/>
      <c r="C742" s="79"/>
      <c r="D742" s="16"/>
      <c r="E742" s="47"/>
    </row>
    <row r="743" spans="2:5">
      <c r="B743" s="64"/>
      <c r="C743" s="79"/>
      <c r="D743" s="16"/>
      <c r="E743" s="47"/>
    </row>
    <row r="744" spans="2:5">
      <c r="B744" s="64"/>
      <c r="C744" s="79"/>
      <c r="D744" s="16"/>
      <c r="E744" s="47"/>
    </row>
    <row r="745" spans="2:5">
      <c r="B745" s="64"/>
      <c r="C745" s="79"/>
      <c r="D745" s="16"/>
      <c r="E745" s="47"/>
    </row>
    <row r="746" spans="2:5">
      <c r="B746" s="64"/>
      <c r="C746" s="79"/>
      <c r="D746" s="16"/>
      <c r="E746" s="47"/>
    </row>
    <row r="747" spans="2:5">
      <c r="B747" s="64"/>
      <c r="C747" s="79"/>
      <c r="D747" s="16"/>
      <c r="E747" s="47"/>
    </row>
    <row r="748" spans="2:5">
      <c r="B748" s="64"/>
      <c r="C748" s="79"/>
      <c r="D748" s="16"/>
      <c r="E748" s="47"/>
    </row>
    <row r="749" spans="2:5">
      <c r="B749" s="64"/>
      <c r="C749" s="79"/>
      <c r="D749" s="16"/>
      <c r="E749" s="47"/>
    </row>
    <row r="750" spans="2:5">
      <c r="B750" s="64"/>
      <c r="C750" s="79"/>
      <c r="D750" s="16"/>
      <c r="E750" s="47"/>
    </row>
    <row r="751" spans="2:5">
      <c r="B751" s="64"/>
      <c r="C751" s="79"/>
      <c r="D751" s="16"/>
      <c r="E751" s="47"/>
    </row>
    <row r="752" spans="2:5">
      <c r="B752" s="64"/>
      <c r="C752" s="79"/>
      <c r="D752" s="16"/>
      <c r="E752" s="47"/>
    </row>
    <row r="753" spans="2:5">
      <c r="B753" s="64"/>
      <c r="C753" s="79"/>
      <c r="D753" s="16"/>
      <c r="E753" s="47"/>
    </row>
    <row r="754" spans="2:5">
      <c r="B754" s="64"/>
      <c r="C754" s="79"/>
      <c r="D754" s="16"/>
      <c r="E754" s="47"/>
    </row>
    <row r="755" spans="2:5">
      <c r="B755" s="64"/>
      <c r="C755" s="79"/>
      <c r="D755" s="16"/>
      <c r="E755" s="47"/>
    </row>
    <row r="756" spans="2:5">
      <c r="B756" s="64"/>
      <c r="C756" s="79"/>
      <c r="D756" s="16"/>
      <c r="E756" s="47"/>
    </row>
    <row r="757" spans="2:5">
      <c r="B757" s="64"/>
      <c r="C757" s="79"/>
      <c r="D757" s="16"/>
      <c r="E757" s="47"/>
    </row>
    <row r="758" spans="2:5">
      <c r="B758" s="64"/>
      <c r="C758" s="79"/>
      <c r="D758" s="16"/>
      <c r="E758" s="47"/>
    </row>
    <row r="759" spans="2:5">
      <c r="B759" s="64"/>
      <c r="C759" s="79"/>
      <c r="D759" s="16"/>
      <c r="E759" s="47"/>
    </row>
    <row r="760" spans="2:5">
      <c r="B760" s="64"/>
      <c r="C760" s="79"/>
      <c r="D760" s="16"/>
      <c r="E760" s="47"/>
    </row>
    <row r="761" spans="2:5">
      <c r="B761" s="64"/>
      <c r="C761" s="79"/>
      <c r="D761" s="16"/>
      <c r="E761" s="47"/>
    </row>
    <row r="762" spans="2:5">
      <c r="B762" s="64"/>
      <c r="C762" s="79"/>
      <c r="D762" s="16"/>
      <c r="E762" s="47"/>
    </row>
    <row r="763" spans="2:5">
      <c r="B763" s="64"/>
      <c r="C763" s="79"/>
      <c r="D763" s="16"/>
      <c r="E763" s="47"/>
    </row>
    <row r="764" spans="2:5">
      <c r="B764" s="64"/>
      <c r="C764" s="79"/>
      <c r="D764" s="16"/>
      <c r="E764" s="47"/>
    </row>
    <row r="765" spans="2:5">
      <c r="B765" s="64"/>
      <c r="C765" s="79"/>
      <c r="D765" s="16"/>
      <c r="E765" s="47"/>
    </row>
    <row r="766" spans="2:5">
      <c r="B766" s="64"/>
      <c r="C766" s="79"/>
      <c r="D766" s="16"/>
      <c r="E766" s="47"/>
    </row>
    <row r="767" spans="2:5">
      <c r="B767" s="64"/>
      <c r="C767" s="79"/>
      <c r="D767" s="16"/>
      <c r="E767" s="47"/>
    </row>
    <row r="768" spans="2:5">
      <c r="B768" s="64"/>
      <c r="C768" s="79"/>
      <c r="D768" s="16"/>
      <c r="E768" s="47"/>
    </row>
    <row r="769" spans="2:5">
      <c r="B769" s="64"/>
      <c r="C769" s="79"/>
      <c r="D769" s="16"/>
      <c r="E769" s="47"/>
    </row>
    <row r="770" spans="2:5">
      <c r="B770" s="64"/>
      <c r="C770" s="79"/>
      <c r="D770" s="16"/>
      <c r="E770" s="47"/>
    </row>
    <row r="771" spans="2:5">
      <c r="B771" s="64"/>
      <c r="C771" s="79"/>
      <c r="D771" s="16"/>
      <c r="E771" s="47"/>
    </row>
    <row r="772" spans="2:5">
      <c r="B772" s="64"/>
      <c r="C772" s="79"/>
      <c r="D772" s="16"/>
      <c r="E772" s="47"/>
    </row>
    <row r="773" spans="2:5">
      <c r="B773" s="64"/>
      <c r="C773" s="79"/>
      <c r="D773" s="16"/>
      <c r="E773" s="47"/>
    </row>
    <row r="774" spans="2:5">
      <c r="B774" s="64"/>
      <c r="C774" s="79"/>
      <c r="D774" s="16"/>
      <c r="E774" s="47"/>
    </row>
    <row r="775" spans="2:5">
      <c r="B775" s="64"/>
      <c r="C775" s="79"/>
      <c r="D775" s="16"/>
      <c r="E775" s="47"/>
    </row>
    <row r="776" spans="2:5">
      <c r="B776" s="64"/>
      <c r="C776" s="79"/>
      <c r="D776" s="16"/>
      <c r="E776" s="47"/>
    </row>
    <row r="777" spans="2:5">
      <c r="B777" s="64"/>
      <c r="C777" s="79"/>
      <c r="D777" s="16"/>
      <c r="E777" s="47"/>
    </row>
    <row r="778" spans="2:5">
      <c r="B778" s="64"/>
      <c r="C778" s="79"/>
      <c r="D778" s="16"/>
      <c r="E778" s="47"/>
    </row>
    <row r="779" spans="2:5">
      <c r="B779" s="64"/>
      <c r="C779" s="79"/>
      <c r="D779" s="16"/>
      <c r="E779" s="47"/>
    </row>
    <row r="780" spans="2:5">
      <c r="B780" s="64"/>
      <c r="C780" s="79"/>
      <c r="D780" s="16"/>
      <c r="E780" s="47"/>
    </row>
    <row r="781" spans="2:5">
      <c r="B781" s="64"/>
      <c r="C781" s="79"/>
      <c r="D781" s="16"/>
      <c r="E781" s="47"/>
    </row>
    <row r="782" spans="2:5">
      <c r="B782" s="64"/>
      <c r="C782" s="79"/>
      <c r="D782" s="16"/>
      <c r="E782" s="47"/>
    </row>
    <row r="783" spans="2:5">
      <c r="B783" s="64"/>
      <c r="C783" s="79"/>
      <c r="D783" s="16"/>
      <c r="E783" s="47"/>
    </row>
    <row r="784" spans="2:5">
      <c r="B784" s="64"/>
      <c r="C784" s="79"/>
      <c r="D784" s="16"/>
      <c r="E784" s="47"/>
    </row>
    <row r="785" spans="2:5">
      <c r="B785" s="64"/>
      <c r="C785" s="79"/>
      <c r="D785" s="16"/>
      <c r="E785" s="47"/>
    </row>
    <row r="786" spans="2:5">
      <c r="B786" s="64"/>
      <c r="C786" s="79"/>
      <c r="D786" s="16"/>
      <c r="E786" s="47"/>
    </row>
    <row r="787" spans="2:5">
      <c r="B787" s="64"/>
      <c r="C787" s="79"/>
      <c r="D787" s="16"/>
      <c r="E787" s="47"/>
    </row>
    <row r="788" spans="2:5">
      <c r="B788" s="64"/>
      <c r="C788" s="79"/>
      <c r="D788" s="16"/>
      <c r="E788" s="47"/>
    </row>
    <row r="789" spans="2:5">
      <c r="B789" s="64"/>
      <c r="C789" s="79"/>
      <c r="D789" s="16"/>
      <c r="E789" s="47"/>
    </row>
    <row r="790" spans="2:5">
      <c r="B790" s="64"/>
      <c r="C790" s="79"/>
      <c r="D790" s="16"/>
      <c r="E790" s="47"/>
    </row>
    <row r="791" spans="2:5">
      <c r="B791" s="64"/>
      <c r="C791" s="79"/>
      <c r="D791" s="16"/>
      <c r="E791" s="47"/>
    </row>
    <row r="792" spans="2:5">
      <c r="B792" s="64"/>
      <c r="C792" s="79"/>
      <c r="D792" s="16"/>
      <c r="E792" s="47"/>
    </row>
    <row r="793" spans="2:5">
      <c r="B793" s="64"/>
      <c r="C793" s="79"/>
      <c r="D793" s="16"/>
      <c r="E793" s="47"/>
    </row>
    <row r="794" spans="2:5">
      <c r="B794" s="64"/>
      <c r="C794" s="79"/>
      <c r="D794" s="16"/>
      <c r="E794" s="47"/>
    </row>
    <row r="795" spans="2:5">
      <c r="B795" s="64"/>
      <c r="C795" s="79"/>
      <c r="D795" s="16"/>
      <c r="E795" s="47"/>
    </row>
    <row r="796" spans="2:5">
      <c r="B796" s="64"/>
      <c r="C796" s="79"/>
      <c r="D796" s="16"/>
      <c r="E796" s="47"/>
    </row>
    <row r="797" spans="2:5">
      <c r="B797" s="64"/>
      <c r="C797" s="79"/>
      <c r="D797" s="16"/>
      <c r="E797" s="47"/>
    </row>
    <row r="798" spans="2:5">
      <c r="B798" s="64"/>
      <c r="C798" s="79"/>
      <c r="D798" s="16"/>
      <c r="E798" s="47"/>
    </row>
    <row r="799" spans="2:5">
      <c r="B799" s="64"/>
      <c r="C799" s="79"/>
      <c r="D799" s="16"/>
      <c r="E799" s="47"/>
    </row>
    <row r="800" spans="2:5">
      <c r="B800" s="64"/>
      <c r="C800" s="79"/>
      <c r="D800" s="16"/>
      <c r="E800" s="47"/>
    </row>
    <row r="801" spans="2:5">
      <c r="B801" s="64"/>
      <c r="C801" s="79"/>
      <c r="D801" s="16"/>
      <c r="E801" s="47"/>
    </row>
    <row r="802" spans="2:5">
      <c r="B802" s="64"/>
      <c r="C802" s="79"/>
      <c r="D802" s="16"/>
      <c r="E802" s="47"/>
    </row>
    <row r="803" spans="2:5">
      <c r="B803" s="64"/>
      <c r="C803" s="79"/>
      <c r="D803" s="16"/>
      <c r="E803" s="47"/>
    </row>
    <row r="804" spans="2:5">
      <c r="B804" s="64"/>
      <c r="C804" s="79"/>
      <c r="D804" s="16"/>
      <c r="E804" s="47"/>
    </row>
    <row r="805" spans="2:5">
      <c r="B805" s="64"/>
      <c r="C805" s="79"/>
      <c r="D805" s="16"/>
      <c r="E805" s="47"/>
    </row>
    <row r="806" spans="2:5">
      <c r="B806" s="64"/>
      <c r="C806" s="79"/>
      <c r="D806" s="16"/>
      <c r="E806" s="47"/>
    </row>
    <row r="807" spans="2:5">
      <c r="B807" s="64"/>
      <c r="C807" s="79"/>
      <c r="D807" s="16"/>
      <c r="E807" s="47"/>
    </row>
    <row r="808" spans="2:5">
      <c r="B808" s="64"/>
      <c r="C808" s="79"/>
      <c r="D808" s="16"/>
      <c r="E808" s="47"/>
    </row>
    <row r="809" spans="2:5">
      <c r="B809" s="64"/>
      <c r="C809" s="79"/>
      <c r="D809" s="16"/>
      <c r="E809" s="47"/>
    </row>
    <row r="810" spans="2:5">
      <c r="B810" s="64"/>
      <c r="C810" s="79"/>
      <c r="D810" s="16"/>
      <c r="E810" s="47"/>
    </row>
    <row r="811" spans="2:5">
      <c r="B811" s="64"/>
      <c r="C811" s="79"/>
      <c r="D811" s="16"/>
      <c r="E811" s="47"/>
    </row>
    <row r="812" spans="2:5">
      <c r="B812" s="64"/>
      <c r="C812" s="79"/>
      <c r="D812" s="16"/>
      <c r="E812" s="47"/>
    </row>
    <row r="813" spans="2:5">
      <c r="B813" s="64"/>
      <c r="C813" s="79"/>
      <c r="D813" s="16"/>
      <c r="E813" s="47"/>
    </row>
    <row r="814" spans="2:5">
      <c r="B814" s="64"/>
      <c r="C814" s="79"/>
      <c r="D814" s="16"/>
      <c r="E814" s="47"/>
    </row>
    <row r="815" spans="2:5">
      <c r="B815" s="64"/>
      <c r="C815" s="79"/>
      <c r="D815" s="16"/>
      <c r="E815" s="47"/>
    </row>
    <row r="816" spans="2:5">
      <c r="B816" s="64"/>
      <c r="C816" s="79"/>
      <c r="D816" s="16"/>
      <c r="E816" s="47"/>
    </row>
    <row r="817" spans="2:5">
      <c r="B817" s="64"/>
      <c r="C817" s="79"/>
      <c r="D817" s="16"/>
      <c r="E817" s="47"/>
    </row>
    <row r="818" spans="2:5">
      <c r="B818" s="64"/>
      <c r="C818" s="79"/>
      <c r="D818" s="16"/>
      <c r="E818" s="47"/>
    </row>
    <row r="819" spans="2:5">
      <c r="B819" s="64"/>
      <c r="C819" s="79"/>
      <c r="D819" s="16"/>
      <c r="E819" s="47"/>
    </row>
    <row r="820" spans="2:5">
      <c r="B820" s="64"/>
      <c r="C820" s="79"/>
      <c r="D820" s="16"/>
      <c r="E820" s="47"/>
    </row>
    <row r="821" spans="2:5">
      <c r="B821" s="64"/>
      <c r="C821" s="79"/>
      <c r="D821" s="16"/>
      <c r="E821" s="47"/>
    </row>
    <row r="822" spans="2:5">
      <c r="B822" s="64"/>
      <c r="C822" s="79"/>
      <c r="D822" s="16"/>
      <c r="E822" s="47"/>
    </row>
    <row r="823" spans="2:5">
      <c r="B823" s="64"/>
      <c r="C823" s="79"/>
      <c r="D823" s="16"/>
      <c r="E823" s="47"/>
    </row>
    <row r="824" spans="2:5">
      <c r="B824" s="64"/>
      <c r="C824" s="79"/>
      <c r="D824" s="16"/>
      <c r="E824" s="47"/>
    </row>
    <row r="825" spans="2:5">
      <c r="B825" s="64"/>
      <c r="C825" s="79"/>
      <c r="D825" s="16"/>
      <c r="E825" s="47"/>
    </row>
    <row r="826" spans="2:5">
      <c r="B826" s="64"/>
      <c r="C826" s="79"/>
      <c r="D826" s="16"/>
      <c r="E826" s="47"/>
    </row>
    <row r="827" spans="2:5">
      <c r="B827" s="64"/>
      <c r="C827" s="79"/>
      <c r="D827" s="16"/>
      <c r="E827" s="47"/>
    </row>
    <row r="828" spans="2:5">
      <c r="B828" s="64"/>
      <c r="C828" s="79"/>
      <c r="D828" s="16"/>
      <c r="E828" s="47"/>
    </row>
    <row r="829" spans="2:5">
      <c r="B829" s="64"/>
      <c r="C829" s="79"/>
      <c r="D829" s="16"/>
      <c r="E829" s="47"/>
    </row>
    <row r="830" spans="2:5">
      <c r="B830" s="64"/>
      <c r="C830" s="79"/>
      <c r="D830" s="16"/>
      <c r="E830" s="47"/>
    </row>
    <row r="831" spans="2:5">
      <c r="B831" s="64"/>
      <c r="C831" s="79"/>
      <c r="D831" s="16"/>
      <c r="E831" s="47"/>
    </row>
    <row r="832" spans="2:5">
      <c r="B832" s="64"/>
      <c r="C832" s="79"/>
      <c r="D832" s="16"/>
      <c r="E832" s="47"/>
    </row>
    <row r="833" spans="2:5">
      <c r="B833" s="64"/>
      <c r="C833" s="79"/>
      <c r="D833" s="16"/>
      <c r="E833" s="47"/>
    </row>
    <row r="834" spans="2:5">
      <c r="B834" s="64"/>
      <c r="C834" s="79"/>
      <c r="D834" s="16"/>
      <c r="E834" s="47"/>
    </row>
    <row r="835" spans="2:5">
      <c r="B835" s="64"/>
      <c r="C835" s="79"/>
      <c r="D835" s="16"/>
      <c r="E835" s="47"/>
    </row>
    <row r="836" spans="2:5">
      <c r="B836" s="64"/>
      <c r="C836" s="79"/>
      <c r="D836" s="16"/>
      <c r="E836" s="47"/>
    </row>
    <row r="837" spans="2:5">
      <c r="B837" s="64"/>
      <c r="C837" s="79"/>
      <c r="D837" s="16"/>
      <c r="E837" s="47"/>
    </row>
    <row r="838" spans="2:5">
      <c r="B838" s="64"/>
      <c r="C838" s="79"/>
      <c r="D838" s="16"/>
      <c r="E838" s="47"/>
    </row>
    <row r="839" spans="2:5">
      <c r="B839" s="64"/>
      <c r="C839" s="79"/>
      <c r="D839" s="16"/>
      <c r="E839" s="47"/>
    </row>
    <row r="840" spans="2:5">
      <c r="B840" s="64"/>
      <c r="C840" s="79"/>
      <c r="D840" s="16"/>
      <c r="E840" s="47"/>
    </row>
    <row r="841" spans="2:5">
      <c r="B841" s="64"/>
      <c r="C841" s="79"/>
      <c r="D841" s="16"/>
      <c r="E841" s="47"/>
    </row>
    <row r="842" spans="2:5">
      <c r="B842" s="64"/>
      <c r="C842" s="79"/>
      <c r="D842" s="16"/>
      <c r="E842" s="47"/>
    </row>
    <row r="843" spans="2:5">
      <c r="B843" s="64"/>
      <c r="C843" s="79"/>
      <c r="D843" s="16"/>
      <c r="E843" s="47"/>
    </row>
    <row r="844" spans="2:5">
      <c r="B844" s="64"/>
      <c r="C844" s="79"/>
      <c r="D844" s="16"/>
      <c r="E844" s="47"/>
    </row>
    <row r="845" spans="2:5">
      <c r="B845" s="64"/>
      <c r="C845" s="79"/>
      <c r="D845" s="16"/>
      <c r="E845" s="47"/>
    </row>
    <row r="846" spans="2:5">
      <c r="B846" s="64"/>
      <c r="C846" s="79"/>
      <c r="D846" s="16"/>
      <c r="E846" s="47"/>
    </row>
    <row r="847" spans="2:5">
      <c r="B847" s="64"/>
      <c r="C847" s="79"/>
      <c r="D847" s="16"/>
      <c r="E847" s="47"/>
    </row>
    <row r="848" spans="2:5">
      <c r="B848" s="64"/>
      <c r="C848" s="79"/>
      <c r="D848" s="16"/>
      <c r="E848" s="47"/>
    </row>
    <row r="849" spans="2:5">
      <c r="B849" s="64"/>
      <c r="C849" s="79"/>
      <c r="D849" s="16"/>
      <c r="E849" s="47"/>
    </row>
    <row r="850" spans="2:5">
      <c r="B850" s="64"/>
      <c r="C850" s="79"/>
      <c r="D850" s="16"/>
      <c r="E850" s="47"/>
    </row>
    <row r="851" spans="2:5">
      <c r="B851" s="64"/>
      <c r="C851" s="79"/>
      <c r="D851" s="16"/>
      <c r="E851" s="47"/>
    </row>
    <row r="852" spans="2:5">
      <c r="B852" s="64"/>
      <c r="C852" s="79"/>
      <c r="D852" s="16"/>
      <c r="E852" s="47"/>
    </row>
    <row r="853" spans="2:5">
      <c r="B853" s="64"/>
      <c r="C853" s="79"/>
      <c r="D853" s="16"/>
      <c r="E853" s="47"/>
    </row>
    <row r="854" spans="2:5">
      <c r="B854" s="64"/>
      <c r="C854" s="79"/>
      <c r="D854" s="16"/>
      <c r="E854" s="47"/>
    </row>
    <row r="855" spans="2:5">
      <c r="B855" s="64"/>
      <c r="C855" s="79"/>
      <c r="D855" s="16"/>
      <c r="E855" s="47"/>
    </row>
    <row r="856" spans="2:5">
      <c r="B856" s="64"/>
      <c r="C856" s="79"/>
      <c r="D856" s="16"/>
      <c r="E856" s="47"/>
    </row>
    <row r="857" spans="2:5">
      <c r="B857" s="64"/>
      <c r="C857" s="79"/>
      <c r="D857" s="16"/>
      <c r="E857" s="47"/>
    </row>
    <row r="858" spans="2:5">
      <c r="B858" s="64"/>
      <c r="C858" s="79"/>
      <c r="D858" s="16"/>
      <c r="E858" s="47"/>
    </row>
    <row r="859" spans="2:5">
      <c r="B859" s="64"/>
      <c r="C859" s="79"/>
      <c r="D859" s="16"/>
      <c r="E859" s="47"/>
    </row>
    <row r="860" spans="2:5">
      <c r="B860" s="64"/>
      <c r="C860" s="79"/>
      <c r="D860" s="16"/>
      <c r="E860" s="47"/>
    </row>
    <row r="861" spans="2:5">
      <c r="B861" s="64"/>
      <c r="C861" s="79"/>
      <c r="D861" s="16"/>
      <c r="E861" s="47"/>
    </row>
    <row r="862" spans="2:5">
      <c r="B862" s="64"/>
      <c r="C862" s="79"/>
      <c r="D862" s="16"/>
      <c r="E862" s="47"/>
    </row>
    <row r="863" spans="2:5">
      <c r="B863" s="64"/>
      <c r="C863" s="79"/>
      <c r="D863" s="16"/>
      <c r="E863" s="47"/>
    </row>
    <row r="864" spans="2:5">
      <c r="B864" s="64"/>
      <c r="C864" s="79"/>
      <c r="D864" s="16"/>
      <c r="E864" s="47"/>
    </row>
    <row r="865" spans="2:5">
      <c r="B865" s="64"/>
      <c r="C865" s="79"/>
      <c r="D865" s="16"/>
      <c r="E865" s="47"/>
    </row>
    <row r="866" spans="2:5">
      <c r="B866" s="64"/>
      <c r="C866" s="79"/>
      <c r="D866" s="16"/>
      <c r="E866" s="47"/>
    </row>
    <row r="867" spans="2:5">
      <c r="B867" s="64"/>
      <c r="C867" s="79"/>
      <c r="D867" s="16"/>
      <c r="E867" s="47"/>
    </row>
    <row r="868" spans="2:5">
      <c r="B868" s="64"/>
      <c r="C868" s="79"/>
      <c r="D868" s="16"/>
      <c r="E868" s="47"/>
    </row>
    <row r="869" spans="2:5">
      <c r="B869" s="64"/>
      <c r="C869" s="79"/>
      <c r="D869" s="16"/>
      <c r="E869" s="47"/>
    </row>
    <row r="870" spans="2:5">
      <c r="B870" s="64"/>
      <c r="C870" s="79"/>
      <c r="D870" s="16"/>
      <c r="E870" s="47"/>
    </row>
    <row r="871" spans="2:5">
      <c r="B871" s="64"/>
      <c r="C871" s="79"/>
      <c r="D871" s="16"/>
      <c r="E871" s="47"/>
    </row>
    <row r="872" spans="2:5">
      <c r="B872" s="64"/>
      <c r="C872" s="79"/>
      <c r="D872" s="16"/>
      <c r="E872" s="47"/>
    </row>
    <row r="873" spans="2:5">
      <c r="B873" s="64"/>
      <c r="C873" s="79"/>
      <c r="D873" s="16"/>
      <c r="E873" s="47"/>
    </row>
    <row r="874" spans="2:5">
      <c r="B874" s="64"/>
      <c r="C874" s="79"/>
      <c r="D874" s="16"/>
      <c r="E874" s="47"/>
    </row>
    <row r="875" spans="2:5">
      <c r="B875" s="64"/>
      <c r="C875" s="79"/>
      <c r="D875" s="16"/>
      <c r="E875" s="47"/>
    </row>
    <row r="876" spans="2:5">
      <c r="B876" s="64"/>
      <c r="C876" s="79"/>
      <c r="D876" s="16"/>
      <c r="E876" s="47"/>
    </row>
    <row r="877" spans="2:5">
      <c r="B877" s="64"/>
      <c r="C877" s="79"/>
      <c r="D877" s="16"/>
      <c r="E877" s="47"/>
    </row>
    <row r="878" spans="2:5">
      <c r="B878" s="64"/>
      <c r="C878" s="79"/>
      <c r="D878" s="16"/>
      <c r="E878" s="47"/>
    </row>
    <row r="879" spans="2:5">
      <c r="B879" s="64"/>
      <c r="C879" s="79"/>
      <c r="D879" s="16"/>
      <c r="E879" s="47"/>
    </row>
    <row r="880" spans="2:5">
      <c r="B880" s="64"/>
      <c r="C880" s="79"/>
      <c r="D880" s="16"/>
      <c r="E880" s="47"/>
    </row>
    <row r="881" spans="2:5">
      <c r="B881" s="64"/>
      <c r="C881" s="79"/>
      <c r="D881" s="16"/>
      <c r="E881" s="47"/>
    </row>
    <row r="882" spans="2:5">
      <c r="B882" s="64"/>
      <c r="C882" s="79"/>
      <c r="D882" s="16"/>
      <c r="E882" s="47"/>
    </row>
    <row r="883" spans="2:5">
      <c r="B883" s="64"/>
      <c r="C883" s="79"/>
      <c r="D883" s="16"/>
      <c r="E883" s="47"/>
    </row>
    <row r="884" spans="2:5">
      <c r="B884" s="64"/>
      <c r="C884" s="79"/>
      <c r="D884" s="16"/>
      <c r="E884" s="47"/>
    </row>
    <row r="885" spans="2:5">
      <c r="B885" s="64"/>
      <c r="C885" s="79"/>
      <c r="D885" s="16"/>
      <c r="E885" s="47"/>
    </row>
    <row r="886" spans="2:5">
      <c r="B886" s="64"/>
      <c r="C886" s="79"/>
      <c r="D886" s="16"/>
      <c r="E886" s="47"/>
    </row>
    <row r="887" spans="2:5">
      <c r="B887" s="64"/>
      <c r="C887" s="79"/>
      <c r="D887" s="16"/>
      <c r="E887" s="47"/>
    </row>
    <row r="888" spans="2:5">
      <c r="B888" s="64"/>
      <c r="C888" s="79"/>
      <c r="D888" s="16"/>
      <c r="E888" s="47"/>
    </row>
    <row r="889" spans="2:5">
      <c r="B889" s="64"/>
      <c r="C889" s="79"/>
      <c r="D889" s="16"/>
      <c r="E889" s="47"/>
    </row>
    <row r="890" spans="2:5">
      <c r="B890" s="64"/>
      <c r="C890" s="79"/>
      <c r="D890" s="16"/>
      <c r="E890" s="47"/>
    </row>
    <row r="891" spans="2:5">
      <c r="B891" s="64"/>
      <c r="C891" s="79"/>
      <c r="D891" s="16"/>
      <c r="E891" s="47"/>
    </row>
    <row r="892" spans="2:5">
      <c r="B892" s="64"/>
      <c r="C892" s="79"/>
      <c r="D892" s="16"/>
      <c r="E892" s="47"/>
    </row>
    <row r="893" spans="2:5">
      <c r="B893" s="64"/>
      <c r="C893" s="79"/>
      <c r="D893" s="16"/>
      <c r="E893" s="47"/>
    </row>
    <row r="894" spans="2:5">
      <c r="B894" s="64"/>
      <c r="C894" s="79"/>
      <c r="D894" s="16"/>
      <c r="E894" s="47"/>
    </row>
    <row r="895" spans="2:5">
      <c r="B895" s="64"/>
      <c r="C895" s="79"/>
      <c r="D895" s="16"/>
      <c r="E895" s="47"/>
    </row>
    <row r="896" spans="2:5">
      <c r="B896" s="64"/>
      <c r="C896" s="79"/>
      <c r="D896" s="16"/>
      <c r="E896" s="47"/>
    </row>
    <row r="897" spans="2:5">
      <c r="B897" s="64"/>
      <c r="C897" s="79"/>
      <c r="D897" s="16"/>
      <c r="E897" s="47"/>
    </row>
    <row r="898" spans="2:5">
      <c r="B898" s="64"/>
      <c r="C898" s="79"/>
      <c r="D898" s="16"/>
      <c r="E898" s="47"/>
    </row>
    <row r="899" spans="2:5">
      <c r="B899" s="64"/>
      <c r="C899" s="79"/>
      <c r="D899" s="16"/>
      <c r="E899" s="47"/>
    </row>
    <row r="900" spans="2:5">
      <c r="B900" s="64"/>
      <c r="C900" s="79"/>
      <c r="D900" s="16"/>
      <c r="E900" s="47"/>
    </row>
    <row r="901" spans="2:5">
      <c r="B901" s="64"/>
      <c r="C901" s="79"/>
      <c r="D901" s="16"/>
      <c r="E901" s="47"/>
    </row>
    <row r="902" spans="2:5">
      <c r="B902" s="64"/>
      <c r="C902" s="79"/>
      <c r="D902" s="16"/>
      <c r="E902" s="47"/>
    </row>
    <row r="903" spans="2:5">
      <c r="B903" s="64"/>
      <c r="C903" s="79"/>
      <c r="D903" s="16"/>
      <c r="E903" s="47"/>
    </row>
    <row r="904" spans="2:5">
      <c r="B904" s="64"/>
      <c r="C904" s="79"/>
      <c r="D904" s="16"/>
      <c r="E904" s="47"/>
    </row>
    <row r="905" spans="2:5">
      <c r="B905" s="64"/>
      <c r="C905" s="79"/>
      <c r="D905" s="16"/>
      <c r="E905" s="47"/>
    </row>
    <row r="906" spans="2:5">
      <c r="B906" s="64"/>
      <c r="C906" s="79"/>
      <c r="D906" s="16"/>
      <c r="E906" s="47"/>
    </row>
    <row r="907" spans="2:5">
      <c r="B907" s="64"/>
      <c r="C907" s="79"/>
      <c r="D907" s="16"/>
      <c r="E907" s="47"/>
    </row>
    <row r="908" spans="2:5">
      <c r="B908" s="64"/>
      <c r="C908" s="79"/>
      <c r="D908" s="16"/>
      <c r="E908" s="47"/>
    </row>
    <row r="909" spans="2:5">
      <c r="B909" s="64"/>
      <c r="C909" s="79"/>
      <c r="D909" s="16"/>
      <c r="E909" s="47"/>
    </row>
    <row r="910" spans="2:5">
      <c r="B910" s="64"/>
      <c r="C910" s="79"/>
      <c r="D910" s="16"/>
      <c r="E910" s="47"/>
    </row>
    <row r="911" spans="2:5">
      <c r="B911" s="64"/>
      <c r="C911" s="79"/>
      <c r="D911" s="16"/>
      <c r="E911" s="47"/>
    </row>
    <row r="912" spans="2:5">
      <c r="B912" s="64"/>
      <c r="C912" s="79"/>
      <c r="D912" s="16"/>
      <c r="E912" s="47"/>
    </row>
    <row r="913" spans="2:5">
      <c r="B913" s="64"/>
      <c r="C913" s="79"/>
      <c r="D913" s="16"/>
      <c r="E913" s="47"/>
    </row>
    <row r="914" spans="2:5">
      <c r="B914" s="64"/>
      <c r="C914" s="79"/>
      <c r="D914" s="16"/>
      <c r="E914" s="47"/>
    </row>
    <row r="915" spans="2:5">
      <c r="B915" s="64"/>
      <c r="C915" s="79"/>
      <c r="D915" s="16"/>
      <c r="E915" s="47"/>
    </row>
    <row r="916" spans="2:5">
      <c r="B916" s="64"/>
      <c r="C916" s="79"/>
      <c r="D916" s="16"/>
      <c r="E916" s="47"/>
    </row>
    <row r="917" spans="2:5">
      <c r="B917" s="64"/>
      <c r="C917" s="79"/>
      <c r="D917" s="16"/>
      <c r="E917" s="47"/>
    </row>
    <row r="918" spans="2:5">
      <c r="B918" s="64"/>
      <c r="C918" s="79"/>
      <c r="D918" s="16"/>
      <c r="E918" s="47"/>
    </row>
    <row r="919" spans="2:5">
      <c r="B919" s="64"/>
      <c r="C919" s="79"/>
      <c r="D919" s="16"/>
      <c r="E919" s="47"/>
    </row>
    <row r="920" spans="2:5">
      <c r="B920" s="64"/>
      <c r="C920" s="79"/>
      <c r="D920" s="16"/>
      <c r="E920" s="47"/>
    </row>
    <row r="921" spans="2:5">
      <c r="B921" s="64"/>
      <c r="C921" s="79"/>
      <c r="D921" s="16"/>
      <c r="E921" s="47"/>
    </row>
    <row r="922" spans="2:5">
      <c r="B922" s="64"/>
      <c r="C922" s="79"/>
      <c r="D922" s="16"/>
      <c r="E922" s="47"/>
    </row>
    <row r="923" spans="2:5">
      <c r="B923" s="64"/>
      <c r="C923" s="79"/>
      <c r="D923" s="16"/>
      <c r="E923" s="47"/>
    </row>
    <row r="924" spans="2:5">
      <c r="B924" s="64"/>
      <c r="C924" s="79"/>
      <c r="D924" s="16"/>
      <c r="E924" s="47"/>
    </row>
    <row r="925" spans="2:5">
      <c r="B925" s="64"/>
      <c r="C925" s="79"/>
      <c r="D925" s="16"/>
      <c r="E925" s="47"/>
    </row>
    <row r="926" spans="2:5">
      <c r="B926" s="64"/>
      <c r="C926" s="79"/>
      <c r="D926" s="16"/>
      <c r="E926" s="47"/>
    </row>
    <row r="927" spans="2:5">
      <c r="B927" s="64"/>
      <c r="C927" s="79"/>
      <c r="D927" s="16"/>
      <c r="E927" s="47"/>
    </row>
    <row r="928" spans="2:5">
      <c r="B928" s="64"/>
      <c r="C928" s="79"/>
      <c r="D928" s="16"/>
      <c r="E928" s="47"/>
    </row>
    <row r="929" spans="2:5">
      <c r="B929" s="64"/>
      <c r="C929" s="79"/>
      <c r="D929" s="16"/>
      <c r="E929" s="47"/>
    </row>
    <row r="930" spans="2:5">
      <c r="B930" s="64"/>
      <c r="C930" s="79"/>
      <c r="D930" s="16"/>
      <c r="E930" s="47"/>
    </row>
    <row r="931" spans="2:5">
      <c r="B931" s="64"/>
      <c r="C931" s="79"/>
      <c r="D931" s="16"/>
      <c r="E931" s="47"/>
    </row>
    <row r="932" spans="2:5">
      <c r="B932" s="64"/>
      <c r="C932" s="79"/>
      <c r="D932" s="16"/>
      <c r="E932" s="47"/>
    </row>
    <row r="933" spans="2:5">
      <c r="B933" s="64"/>
      <c r="C933" s="79"/>
      <c r="D933" s="16"/>
      <c r="E933" s="47"/>
    </row>
    <row r="934" spans="2:5">
      <c r="B934" s="64"/>
      <c r="C934" s="79"/>
      <c r="D934" s="16"/>
      <c r="E934" s="47"/>
    </row>
    <row r="935" spans="2:5">
      <c r="B935" s="64"/>
      <c r="C935" s="79"/>
      <c r="D935" s="16"/>
      <c r="E935" s="47"/>
    </row>
    <row r="936" spans="2:5">
      <c r="B936" s="64"/>
      <c r="C936" s="79"/>
      <c r="D936" s="16"/>
      <c r="E936" s="47"/>
    </row>
    <row r="937" spans="2:5">
      <c r="B937" s="64"/>
      <c r="C937" s="79"/>
      <c r="D937" s="16"/>
      <c r="E937" s="47"/>
    </row>
    <row r="938" spans="2:5">
      <c r="B938" s="64"/>
      <c r="C938" s="79"/>
      <c r="D938" s="16"/>
      <c r="E938" s="47"/>
    </row>
    <row r="939" spans="2:5">
      <c r="B939" s="64"/>
      <c r="C939" s="79"/>
      <c r="D939" s="16"/>
      <c r="E939" s="47"/>
    </row>
    <row r="940" spans="2:5">
      <c r="B940" s="64"/>
      <c r="C940" s="79"/>
      <c r="D940" s="16"/>
      <c r="E940" s="47"/>
    </row>
    <row r="941" spans="2:5">
      <c r="B941" s="64"/>
      <c r="C941" s="79"/>
      <c r="D941" s="16"/>
      <c r="E941" s="47"/>
    </row>
    <row r="942" spans="2:5">
      <c r="B942" s="64"/>
      <c r="C942" s="79"/>
      <c r="D942" s="16"/>
      <c r="E942" s="47"/>
    </row>
    <row r="943" spans="2:5">
      <c r="B943" s="64"/>
      <c r="C943" s="79"/>
      <c r="D943" s="16"/>
      <c r="E943" s="47"/>
    </row>
    <row r="944" spans="2:5">
      <c r="B944" s="64"/>
      <c r="C944" s="79"/>
      <c r="D944" s="16"/>
      <c r="E944" s="47"/>
    </row>
    <row r="945" spans="2:5">
      <c r="B945" s="64"/>
      <c r="C945" s="79"/>
      <c r="D945" s="16"/>
      <c r="E945" s="47"/>
    </row>
    <row r="946" spans="2:5">
      <c r="B946" s="64"/>
      <c r="C946" s="79"/>
      <c r="D946" s="16"/>
      <c r="E946" s="47"/>
    </row>
    <row r="947" spans="2:5">
      <c r="B947" s="64"/>
      <c r="C947" s="79"/>
      <c r="D947" s="16"/>
      <c r="E947" s="47"/>
    </row>
    <row r="948" spans="2:5">
      <c r="B948" s="64"/>
      <c r="C948" s="79"/>
      <c r="D948" s="16"/>
      <c r="E948" s="47"/>
    </row>
    <row r="949" spans="2:5">
      <c r="B949" s="64"/>
      <c r="C949" s="79"/>
      <c r="D949" s="16"/>
      <c r="E949" s="47"/>
    </row>
    <row r="950" spans="2:5">
      <c r="B950" s="64"/>
      <c r="C950" s="79"/>
      <c r="D950" s="16"/>
      <c r="E950" s="47"/>
    </row>
    <row r="951" spans="2:5">
      <c r="B951" s="64"/>
      <c r="C951" s="79"/>
      <c r="D951" s="16"/>
      <c r="E951" s="47"/>
    </row>
    <row r="952" spans="2:5">
      <c r="B952" s="64"/>
      <c r="C952" s="79"/>
      <c r="D952" s="16"/>
      <c r="E952" s="47"/>
    </row>
    <row r="953" spans="2:5">
      <c r="B953" s="64"/>
      <c r="C953" s="79"/>
      <c r="D953" s="16"/>
      <c r="E953" s="47"/>
    </row>
    <row r="954" spans="2:5">
      <c r="B954" s="64"/>
      <c r="C954" s="79"/>
      <c r="D954" s="16"/>
      <c r="E954" s="47"/>
    </row>
    <row r="955" spans="2:5">
      <c r="B955" s="64"/>
      <c r="C955" s="79"/>
      <c r="D955" s="16"/>
      <c r="E955" s="47"/>
    </row>
    <row r="956" spans="2:5">
      <c r="B956" s="64"/>
      <c r="C956" s="79"/>
      <c r="D956" s="16"/>
      <c r="E956" s="47"/>
    </row>
    <row r="957" spans="2:5">
      <c r="B957" s="64"/>
      <c r="C957" s="79"/>
      <c r="D957" s="16"/>
      <c r="E957" s="47"/>
    </row>
    <row r="958" spans="2:5">
      <c r="B958" s="64"/>
      <c r="C958" s="79"/>
      <c r="D958" s="16"/>
      <c r="E958" s="47"/>
    </row>
    <row r="959" spans="2:5">
      <c r="B959" s="64"/>
      <c r="C959" s="79"/>
      <c r="D959" s="16"/>
      <c r="E959" s="47"/>
    </row>
    <row r="960" spans="2:5">
      <c r="B960" s="64"/>
      <c r="C960" s="79"/>
      <c r="D960" s="16"/>
      <c r="E960" s="47"/>
    </row>
    <row r="961" spans="2:5">
      <c r="B961" s="64"/>
      <c r="C961" s="79"/>
      <c r="D961" s="16"/>
      <c r="E961" s="47"/>
    </row>
    <row r="962" spans="2:5">
      <c r="B962" s="64"/>
      <c r="C962" s="79"/>
      <c r="D962" s="16"/>
      <c r="E962" s="47"/>
    </row>
    <row r="963" spans="2:5">
      <c r="B963" s="64"/>
      <c r="C963" s="79"/>
      <c r="D963" s="16"/>
      <c r="E963" s="47"/>
    </row>
    <row r="964" spans="2:5">
      <c r="B964" s="64"/>
      <c r="C964" s="79"/>
      <c r="D964" s="16"/>
      <c r="E964" s="47"/>
    </row>
    <row r="965" spans="2:5">
      <c r="B965" s="64"/>
      <c r="C965" s="79"/>
      <c r="D965" s="16"/>
      <c r="E965" s="47"/>
    </row>
    <row r="966" spans="2:5">
      <c r="B966" s="64"/>
      <c r="C966" s="79"/>
      <c r="D966" s="16"/>
      <c r="E966" s="47"/>
    </row>
    <row r="967" spans="2:5">
      <c r="B967" s="64"/>
      <c r="C967" s="79"/>
      <c r="D967" s="16"/>
      <c r="E967" s="47"/>
    </row>
    <row r="968" spans="2:5">
      <c r="B968" s="64"/>
      <c r="C968" s="79"/>
      <c r="D968" s="16"/>
      <c r="E968" s="47"/>
    </row>
    <row r="969" spans="2:5">
      <c r="B969" s="64"/>
      <c r="C969" s="79"/>
      <c r="D969" s="16"/>
      <c r="E969" s="47"/>
    </row>
    <row r="970" spans="2:5">
      <c r="B970" s="64"/>
      <c r="C970" s="79"/>
      <c r="D970" s="16"/>
      <c r="E970" s="47"/>
    </row>
    <row r="971" spans="2:5">
      <c r="B971" s="64"/>
      <c r="C971" s="79"/>
      <c r="D971" s="16"/>
      <c r="E971" s="47"/>
    </row>
    <row r="972" spans="2:5">
      <c r="B972" s="64"/>
      <c r="C972" s="79"/>
      <c r="D972" s="16"/>
      <c r="E972" s="47"/>
    </row>
    <row r="973" spans="2:5">
      <c r="B973" s="64"/>
      <c r="C973" s="79"/>
      <c r="D973" s="16"/>
      <c r="E973" s="47"/>
    </row>
    <row r="974" spans="2:5">
      <c r="B974" s="64"/>
      <c r="C974" s="79"/>
      <c r="D974" s="16"/>
      <c r="E974" s="47"/>
    </row>
    <row r="975" spans="2:5">
      <c r="B975" s="64"/>
      <c r="C975" s="79"/>
      <c r="D975" s="16"/>
      <c r="E975" s="47"/>
    </row>
    <row r="976" spans="2:5">
      <c r="B976" s="64"/>
      <c r="C976" s="79"/>
      <c r="D976" s="16"/>
      <c r="E976" s="47"/>
    </row>
    <row r="977" spans="2:5">
      <c r="B977" s="64"/>
      <c r="C977" s="79"/>
      <c r="D977" s="16"/>
      <c r="E977" s="47"/>
    </row>
    <row r="978" spans="2:5">
      <c r="B978" s="64"/>
      <c r="C978" s="79"/>
      <c r="D978" s="16"/>
      <c r="E978" s="47"/>
    </row>
    <row r="979" spans="2:5">
      <c r="B979" s="64"/>
      <c r="C979" s="79"/>
      <c r="D979" s="16"/>
      <c r="E979" s="47"/>
    </row>
    <row r="980" spans="2:5">
      <c r="B980" s="64"/>
      <c r="C980" s="79"/>
      <c r="D980" s="16"/>
      <c r="E980" s="47"/>
    </row>
    <row r="981" spans="2:5">
      <c r="B981" s="64"/>
      <c r="C981" s="79"/>
      <c r="D981" s="16"/>
      <c r="E981" s="47"/>
    </row>
    <row r="982" spans="2:5">
      <c r="B982" s="64"/>
      <c r="C982" s="79"/>
      <c r="D982" s="16"/>
      <c r="E982" s="47"/>
    </row>
    <row r="983" spans="2:5">
      <c r="B983" s="64"/>
      <c r="C983" s="79"/>
      <c r="D983" s="16"/>
      <c r="E983" s="47"/>
    </row>
    <row r="984" spans="2:5">
      <c r="B984" s="64"/>
      <c r="C984" s="79"/>
      <c r="D984" s="16"/>
      <c r="E984" s="47"/>
    </row>
    <row r="985" spans="2:5">
      <c r="B985" s="64"/>
      <c r="C985" s="79"/>
      <c r="D985" s="16"/>
      <c r="E985" s="47"/>
    </row>
    <row r="986" spans="2:5">
      <c r="B986" s="64"/>
      <c r="C986" s="79"/>
      <c r="D986" s="16"/>
      <c r="E986" s="47"/>
    </row>
    <row r="987" spans="2:5">
      <c r="B987" s="64"/>
      <c r="C987" s="79"/>
      <c r="D987" s="16"/>
      <c r="E987" s="47"/>
    </row>
  </sheetData>
  <pageMargins left="0.75" right="0.75" top="1" bottom="1" header="0" footer="0"/>
  <pageSetup paperSize="9" scale="54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Промпт</vt:lpstr>
      <vt:lpstr>Справочник</vt:lpstr>
      <vt:lpstr>CF fact</vt:lpstr>
      <vt:lpstr>CF</vt:lpstr>
      <vt:lpstr>CF Июнь</vt:lpstr>
      <vt:lpstr>CF Июль</vt:lpstr>
      <vt:lpstr>CF Август</vt:lpstr>
      <vt:lpstr>CF Сентябрь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Сергей Лихачёв</cp:lastModifiedBy>
  <cp:lastPrinted>2026-05-26T11:10:40Z</cp:lastPrinted>
  <dcterms:created xsi:type="dcterms:W3CDTF">2026-05-21T09:24:35Z</dcterms:created>
  <dcterms:modified xsi:type="dcterms:W3CDTF">2026-06-18T10:24:33Z</dcterms:modified>
</cp:coreProperties>
</file>